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Desktop\Organizacion carrito de venta\Plantillas para vender\"/>
    </mc:Choice>
  </mc:AlternateContent>
  <xr:revisionPtr revIDLastSave="0" documentId="8_{1CCA3F18-163F-422D-89BF-F31A8FD4A60E}" xr6:coauthVersionLast="47" xr6:coauthVersionMax="47" xr10:uidLastSave="{00000000-0000-0000-0000-000000000000}"/>
  <bookViews>
    <workbookView xWindow="-120" yWindow="-120" windowWidth="29040" windowHeight="15840" xr2:uid="{00000000-000D-0000-FFFF-FFFF00000000}"/>
  </bookViews>
  <sheets>
    <sheet name="Diagnostico" sheetId="1" r:id="rId1"/>
    <sheet name="Resultado" sheetId="6" r:id="rId2"/>
  </sheets>
  <calcPr calcId="191029"/>
  <extLst>
    <ext uri="GoogleSheetsCustomDataVersion1">
      <go:sheetsCustomData xmlns:go="http://customooxmlschemas.google.com/" r:id="rId8" roundtripDataSignature="AMtx7mjXJeSRkIJGPYVJDdIdchuALK9Zhw=="/>
    </ext>
  </extLst>
</workbook>
</file>

<file path=xl/calcChain.xml><?xml version="1.0" encoding="utf-8"?>
<calcChain xmlns="http://schemas.openxmlformats.org/spreadsheetml/2006/main">
  <c r="F105" i="1" l="1"/>
  <c r="B8" i="6" s="1"/>
  <c r="F93" i="1"/>
  <c r="B7" i="6" s="1"/>
  <c r="F41" i="1"/>
  <c r="A25" i="6"/>
  <c r="A24" i="6"/>
  <c r="A23" i="6"/>
  <c r="A22" i="6"/>
  <c r="A21" i="6"/>
  <c r="A20" i="6"/>
  <c r="A18" i="6"/>
  <c r="A17" i="6"/>
  <c r="A16" i="6"/>
  <c r="A15" i="6"/>
  <c r="A14" i="6"/>
  <c r="A13" i="6"/>
  <c r="A12" i="6"/>
  <c r="A11" i="6"/>
  <c r="A10" i="6"/>
  <c r="A9" i="6"/>
  <c r="A8" i="6"/>
  <c r="A7" i="6"/>
  <c r="A6" i="6"/>
  <c r="A5" i="6"/>
  <c r="A4" i="6"/>
  <c r="A3" i="6"/>
  <c r="A2" i="6"/>
  <c r="F268" i="1"/>
  <c r="B24" i="6" s="1"/>
  <c r="F258" i="1"/>
  <c r="B23" i="6" s="1"/>
  <c r="F244" i="1"/>
  <c r="B22" i="6" s="1"/>
  <c r="F229" i="1"/>
  <c r="B21" i="6" s="1"/>
  <c r="F222" i="1"/>
  <c r="B20" i="6" s="1"/>
  <c r="F209" i="1"/>
  <c r="B19" i="6" s="1"/>
  <c r="F192" i="1"/>
  <c r="B18" i="6" s="1"/>
  <c r="F185" i="1"/>
  <c r="B17" i="6" s="1"/>
  <c r="F179" i="1"/>
  <c r="B16" i="6" s="1"/>
  <c r="F175" i="1"/>
  <c r="B15" i="6" s="1"/>
  <c r="F156" i="1"/>
  <c r="B13" i="6" s="1"/>
  <c r="F166" i="1"/>
  <c r="B14" i="6" s="1"/>
  <c r="F138" i="1"/>
  <c r="B12" i="6" s="1"/>
  <c r="F134" i="1"/>
  <c r="B11" i="6" s="1"/>
  <c r="F115" i="1"/>
  <c r="B9" i="6" s="1"/>
  <c r="F68" i="1"/>
  <c r="B6" i="6" s="1"/>
  <c r="F52" i="1"/>
  <c r="B5" i="6" s="1"/>
  <c r="B4" i="6"/>
  <c r="F34" i="1"/>
  <c r="B3" i="6" s="1"/>
  <c r="F230" i="1" l="1"/>
  <c r="B10" i="6" s="1"/>
  <c r="F116" i="1"/>
  <c r="B2" i="6" s="1"/>
  <c r="F269" i="1" l="1"/>
  <c r="B25" i="6" s="1"/>
</calcChain>
</file>

<file path=xl/sharedStrings.xml><?xml version="1.0" encoding="utf-8"?>
<sst xmlns="http://schemas.openxmlformats.org/spreadsheetml/2006/main" count="277" uniqueCount="267">
  <si>
    <t xml:space="preserve">LINEAMIENTOS DE BIOSEGURIDAD </t>
  </si>
  <si>
    <t>Disponer de los insumos para realizar la higiene de manos con agua limpia, jabón y toallas de un solo uso (toallas desechables).</t>
  </si>
  <si>
    <t>Disponer suministros de alcohol glicerinado mínimo al 60% máximo 95%.</t>
  </si>
  <si>
    <t>Después de entrar en contacto con superficies que hayan podido ser contaminadas por otra persona (manijas, pasamanos, cerraduras, transporte), después de ir al baño, manipular dinero y antes y después de comer.</t>
  </si>
  <si>
    <t>Subtotal cumplimiento lavado de manos</t>
  </si>
  <si>
    <t>El distanciamiento físico, significa mantener un espacio entre usted y las demás personas fuera de su casa. Para practicar el distanciamiento físico se requiere:</t>
  </si>
  <si>
    <t>Subtotal cumplimiento distanciamiento físico</t>
  </si>
  <si>
    <t>Subtotal cumplimiento Elementos de Protección Personal- EPP</t>
  </si>
  <si>
    <t>Subtotal cumplimiento manejo de los tapabocas</t>
  </si>
  <si>
    <t>¿Cómo se realiza la desinfección y limpieza de los establecimientos y espacios de trabajo?</t>
  </si>
  <si>
    <t>Subtotal cumplimiento limpieza y desinfección</t>
  </si>
  <si>
    <t>Descripción del sitio de almacenamiento de insumos.</t>
  </si>
  <si>
    <t>Subtotal cumplimiento manipulación de insumos y productos</t>
  </si>
  <si>
    <t>Subtotal cumplimiento manejo de residuos</t>
  </si>
  <si>
    <t>TOTAL CUMPLIMIENTO MEDIDAS DE BIOSEGURIDAD</t>
  </si>
  <si>
    <t>Subtotal cumplimiento Vigilancia de la salud de los trabajadores</t>
  </si>
  <si>
    <t>Subtotal cumplimiento Trabajo remoto o trabajo a distancia</t>
  </si>
  <si>
    <t>Es fundamental evitar tocar cualquier elemento que no sea indispensable de tocar y desinfectar los casilleros, llaves, maletas, entre otros.</t>
  </si>
  <si>
    <t>Subtotal cumplimiento Trabajo de forma presencial</t>
  </si>
  <si>
    <t>Subtotal cumplimiento Interacción en tiempos de alimentación</t>
  </si>
  <si>
    <t>Subtotal cumplimiento Medidas locativas</t>
  </si>
  <si>
    <t>Subtotal cumplimiento Herramientas de trabajo y elementos de dotación</t>
  </si>
  <si>
    <t>Subtotal cumplimiento Interacción con terceros (proveedores, clientes, aliados, etc.)</t>
  </si>
  <si>
    <t>Subtotal Desplazamiento desde y hacia el lugar de trabajo</t>
  </si>
  <si>
    <t>Lavado de manos</t>
  </si>
  <si>
    <t>Limpieza y desinfección</t>
  </si>
  <si>
    <t>En casa debe usar tapabocas en caso de presentar síntomas respiratorios o si convive con personas que perteneces al grupo de riesgo de contagio.</t>
  </si>
  <si>
    <t>Subtotal cumplimiento Recomendaciones en la Vivienda</t>
  </si>
  <si>
    <t>Si el trabajador convive con personas mayores de 60 años, o con personas con enfermedades preexistentes de alto riesgo para el COVID-19, (Diabetes, Enfermedad cardiovascular -Hipertensión Arterial- HTA, Accidente Cerebrovascular – ACV), VIH, Cáncer, Uso de corticoides o inmunosupresores, Enfermedad Pulmonar Obstructiva Crónica -EPOC, mal nutrición (obesidad y desnutrición), Fumadores o con personal de servicios de salud, debe extremar medidas de precaución tales como:</t>
  </si>
  <si>
    <t>Mantener la distancia siempre mayor a dos metros.</t>
  </si>
  <si>
    <t>Utilizar tapabocas en casa, especialmente al encontrarse en un mismo espacio que la persona a riesgo y al cocinar y servir la comida.</t>
  </si>
  <si>
    <t>Aumentar la ventilación del hogar.</t>
  </si>
  <si>
    <t>Si es posible, asignar un baño y habitación individual para la persona a riesgo. Si no es posible, aumentar ventilación y limpieza y desinfección de superficies de todas las áreas del hogar.</t>
  </si>
  <si>
    <t>Lavar y desinfectar en forma regular pisos, paredes, puertas y ventanas, e incrementar estas actividades en las superficies de los closets, roperos, armarios, barandas, pasamanos, picaportes, interruptores de luz, puertas, gavetas, topes de puertas, muebles, juguetes, bicicletas, y todos aquellos elementos con los cuales las personas de la familia tienen contacto constante y directo.</t>
  </si>
  <si>
    <t>La limpieza y desinfección debe realizarse procurando seguir los pasos: i) retiro de polvo, ii) lavado con agua y jabón, iii) enjuague con agua limpia y iv) desinfección con productos de uso doméstico.</t>
  </si>
  <si>
    <t>Lavar con regularidad fundas, sabanas, toallas, etc.</t>
  </si>
  <si>
    <t>Utilizar guantes para manipular la ropa, evitar sacudir la ropa y no permitir el contacto de esa ropa en el cuerpo</t>
  </si>
  <si>
    <t>Subtotal cumplimiento Convivencia con una persona de alto riesgo</t>
  </si>
  <si>
    <t>Subtotal cumplimiento Manejo de situaciones de riesgo</t>
  </si>
  <si>
    <t>TOTAL CUMPLIMIENTO PREVENCIÓN Y MANEJO DE SITUACIONES DE RIESGO</t>
  </si>
  <si>
    <t>TOTAL CUMPLIMIENTO MONITOREO DE SÍNTOMAS DE CONTAGIO</t>
  </si>
  <si>
    <t>Si una persona presenta síntomas de COVID-19 como: fiebre, tos, dificultad para respirar se cumplirá con el siguiente procedimiento:</t>
  </si>
  <si>
    <t>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t>
  </si>
  <si>
    <t>Las áreas como pisos, baños, cocinas se deben lavar con un detergente común, para luego desinfectar.</t>
  </si>
  <si>
    <t>El personal de limpieza utilizará equipo de protección individual adecuado dependiendo del nivel de riesgo que se considere en cada situación.</t>
  </si>
  <si>
    <t>Identificar las áreas, superficies y objetos usados por la persona con sospecha de caso y realizar la limpieza y desinfección de manera inmediata</t>
  </si>
  <si>
    <t>TOTAL CUMPLIMIENTO PASOS A SEGUIR CON PERSONAS CON SÍTOMAS</t>
  </si>
  <si>
    <t>Brindar mensajes continuos a todos los trabajadores y demás personal que preste sus servicios en las empresas, autocuidado y las pausas activas para desinfección. Se debe reiterar a todo el personal, la importancia de lavarse las manos constantemente y del distanciamiento social (no abrazar, besar ni dar la mano).</t>
  </si>
  <si>
    <t>TOTAL CUMPLIMIENTO PLAN DE COMUNICACIONES</t>
  </si>
  <si>
    <t>TOTAL CUMPLIMIENTO</t>
  </si>
  <si>
    <t>Distanciamiento físico</t>
  </si>
  <si>
    <t>Manejo de los tapabocas</t>
  </si>
  <si>
    <t>Cumple</t>
  </si>
  <si>
    <t>Cumple parcialmente</t>
  </si>
  <si>
    <t>No cumple</t>
  </si>
  <si>
    <t>LISTADO DE PREGUNTAS</t>
  </si>
  <si>
    <t>Evidencia de cumplimiento / Observaciones</t>
  </si>
  <si>
    <t>DATOS DE LA EMPRESA</t>
  </si>
  <si>
    <t>Fecha de elaboración:</t>
  </si>
  <si>
    <t>Nombre de la empresa</t>
  </si>
  <si>
    <t>Nit:</t>
  </si>
  <si>
    <t>Dirección:</t>
  </si>
  <si>
    <t>Persona responsable:</t>
  </si>
  <si>
    <t>Cargo:</t>
  </si>
  <si>
    <t>Nombre de la sede</t>
  </si>
  <si>
    <t>CUMPLIMIENTO</t>
  </si>
  <si>
    <t>MEDIDAS DE BIOSEGURIDAD</t>
  </si>
  <si>
    <t>Limpiar y desinfectar todo aquello que haya estado en el exterior de la vivienda o que es de manipulación diaria, como: computadores, mouse, teclados, celulares, teléfonos fijos, control remoto, otros equipos electrónicos de uso frecuente, que se limpian empleando un paño limpio impregnado de alcohol a 70% o con agua y jabón, teniendo precaución para no averiarlos.</t>
  </si>
  <si>
    <t>Se dispone de alcohol glicerinado en lugares de acceso fácil y frecuente por parte de las personas usuarias y trabajadoras de cada área.</t>
  </si>
  <si>
    <t>Todos los trabajadores tanto en trabajo remoto, centros de operación o en actividades externas, realizan el protocolo de lavado de manos con una periodicidad mínima de 3 horas en donde el contacto con el jabón deba durar mínimo 20-30 segundos.</t>
  </si>
  <si>
    <t>Los  responsables  de  los sistemas  de  seguridad  y  salud  en  el trabajo establecen mecanismos de seguimiento y monitoreo y autocontrol de esta actividad en todos los sitios de trabajo</t>
  </si>
  <si>
    <t>Se han intensificado las acciones de información, educación y comunicación para el desarrollo de todas las actividades que eviten el contagio.</t>
  </si>
  <si>
    <t>El lavado de manos con agua y jabón se  realiza cuando las manos están visiblemente sucias, antes y después de ir al baño, antes y después de comer, después de estornudar o toser, antes y después de usar tapabocas, o antes de tocarse la cara.</t>
  </si>
  <si>
    <t>La higiene de manos con alcohol glicerinado se realiza siempre y cuando las manos están visiblemente limpias.</t>
  </si>
  <si>
    <t>Se tienen recordatorios de la técnica del lavado de manos en la zona en la cual se realiza la actividad lavado de manos.</t>
  </si>
  <si>
    <t>Los trabajadores permanecer al menos a 2 metros de distancia de otras personas y entre los puestos de trabajo evitando contacto directo, para establecer estas medidas en espacios áreas o recintos amplios</t>
  </si>
  <si>
    <t>Se controla el aforo de los trabajadores y visitantes en el área o recinto de trabajo y en las zonas comunes.</t>
  </si>
  <si>
    <t>Se evitan reuniones en grupos en los que no se pueda garantizar la distancia mínima de 2 metros entre cada persona.</t>
  </si>
  <si>
    <t>La empresa se apoya de las ayudas tecnológicas con el fin de evitar aglomeraciones y evitar el intercambio físico de documentos de trabajo.</t>
  </si>
  <si>
    <t>Elementos de Protección Personal- EPP</t>
  </si>
  <si>
    <t>Los responsables del Sistema de Gestión de Seguridad y Salud en el Trabajo de la empresa definen los EPP indicados para la protección personal de acuerdo con la labor desde el punto de vista de la higiene industrial aplicable a los procesos de la empresa a partir de valoraciones cuantitativas como mediciones de higiene.</t>
  </si>
  <si>
    <t>Se entregan los EPP y se garantiza su disponibilidad y recambio.</t>
  </si>
  <si>
    <t>Se informa a los trabajadores sobre las recomendaciones de uso eficiente de los EPP</t>
  </si>
  <si>
    <t>El uso de guantes se da para realizar actividades de aseo o si se van a manipular elementos como residuos.</t>
  </si>
  <si>
    <t>Los EPP no desechables son lavados y desinfectados antes de ser almacenados en un área limpia y seca.</t>
  </si>
  <si>
    <t>Se han instalado recipientes adecuados para el destino final de los elementos de protección personal utilizados.</t>
  </si>
  <si>
    <t>Los EPP son utilizados por los trabajadores solo para el desarrollo de sus actividades laborales</t>
  </si>
  <si>
    <t>Los trabajadores se abstienen de compartir sus EPP</t>
  </si>
  <si>
    <t>La empresa mantiene visibles las técnicas de uso y disposición de EPP.</t>
  </si>
  <si>
    <t>Para la colocación y uso del tapabocas se tienen en cuenta las indicaciones del fabricante.</t>
  </si>
  <si>
    <t>Se ajusta el tapabocas, si tiene elásticos, por detrás de las orejas, si es de tiras se atan por encima de las orejas en la parte de atrás de la cabeza y las tiras de abajo por debajo de las orejas y se atan por encima del cuello.</t>
  </si>
  <si>
    <t>La colocación se hace sobre la nariz y por debajo del mentón.</t>
  </si>
  <si>
    <t>La cara del tapabocas con color (impermeable) se mantiene como cara externa.</t>
  </si>
  <si>
    <t>La banda flexible del tapabocas esta moldeada y ubicada sobre el tabique nasal.</t>
  </si>
  <si>
    <t>Evita tocar el tapabocas durante su uso. Si lo hace se lava las manos antes y después de su manipulación.</t>
  </si>
  <si>
    <t>Cambia el tapabocas por uno nuevo cuando esta roto, sucio o húmedo.</t>
  </si>
  <si>
    <t>Cuando se retira el tapabocas, lo hace desde las cintas o elásticos, nunca toca la parte externa de la mascarilla.</t>
  </si>
  <si>
    <t>Una vez retirado, dobla el tapabocas con la cara externa hacia dentro y lo deposita en una bolsa de papel o basura.</t>
  </si>
  <si>
    <t>No reutiliza el tapabocas.</t>
  </si>
  <si>
    <t>Inmediatamente después del retiro del tapabocas se realiza lavado de manos con agua y jabón.</t>
  </si>
  <si>
    <t>El tapabocas se mantiene en su empaque original si no se va a utilizar o en bolsas selladas.</t>
  </si>
  <si>
    <t>Se ha incrementado la frecuencia de limpieza y desinfección de todas las áreas: pisos, paredes, puertas, ventanas, divisiones, muebles, sillas, y todos aquellos elementos con los cuales las personas tienen contacto constante y directo.</t>
  </si>
  <si>
    <t>PLAN DE COMUNICACIONES</t>
  </si>
  <si>
    <t>La empresa desarrollo un sistema de comunicación claro y oportuno con todos los trabajadores.</t>
  </si>
  <si>
    <t>Se mantienen las líneas de contacto e información actualizadas a través de los medios dispuestos en caso de cualquier emergencia</t>
  </si>
  <si>
    <t>Se realiza control de roedores e insectos para evitar la contaminación, teniendo en cuenta las recomendaciones sanitarias y el  programa de Manejo Integrado de Plagas que establece medidas preventivas y de control.</t>
  </si>
  <si>
    <t>Se elaboran fichas técnicas e instructivos (digitales) sobre los procesos de limpieza y desinfección.</t>
  </si>
  <si>
    <t>Se garantiza que el proceso de limpieza y desinfección se realiza de manera segura y con los elementos necesarios dependiendo de las áreas o de las zonas de desplazamiento y trabajo.</t>
  </si>
  <si>
    <t>Las áreas como pisos, baños, cocinas se lavan con un detergente común, para luego desinfectar con productos entre los que se recomienda el hipoclorito de uso doméstico y se  deja en contacto con las superficies de 5 a 10 minutos y después se retira con un paño húmedo y limpio, o también se utiliza dicloroisocianurato de sodio diluido de acuerdo con lo recomendado por el fabricante, entre otros.</t>
  </si>
  <si>
    <t>Se realiza las actividades de seguimiento y monitoreo a través de registros e inspecciones.</t>
  </si>
  <si>
    <t>Se realiza capacitación al personal de servicios generales.</t>
  </si>
  <si>
    <t>Los insumos empleados para realizar la actividad (escobas, traperos, trapos, esponjas, estropajos, baldes) son sujeto de limpieza y desinfección constante periódica considerando los ciclos de limpieza o áreas cubiertas, según la programación de la actividad.</t>
  </si>
  <si>
    <t>Los insumos químicos  empleados, cuentan con su respectiva hoja de seguridad  especificando  dosis  y  naturaleza  química  del  producto (desinfectantes, aromatizantes, desengrasantes, jabones o detergentes)</t>
  </si>
  <si>
    <t>El personal que realiza el procedimiento de limpieza y desinfección utiliza los elementos de protección personal (usar monogafas, guantes, delantal y tapabocas).</t>
  </si>
  <si>
    <t>Se realiza la limpieza de áreas y superficies retirando el polvo y la suciedad, con el fin de lograr una desinfección efectiva.</t>
  </si>
  <si>
    <t>Las superficies del cuarto de baño y el sanitario son limpiadas y desinfectadas al menos una vez al día.</t>
  </si>
  <si>
    <t>Se utilizan desinfectantes o alcohol al 70% para la limpieza de los objetos, superficies y materiales de uso constante; así como las superficies del baño (o cualquier otro objeto sobre el que se estornude o tosa).</t>
  </si>
  <si>
    <t>Se tiene un espacio disponible para los insumos de limpieza y desinfección</t>
  </si>
  <si>
    <t>Manipulación de insumos y productos</t>
  </si>
  <si>
    <t>La empresa se asegura de que el proveedor de  insumos  y productos  se  ajuste  con los  protocolos establecidos por las entidades reguladoras.</t>
  </si>
  <si>
    <t>la empresa cuenta con un protocolo de recepción de insumos y productos.</t>
  </si>
  <si>
    <t>La empresa cuenta con un protocolo de limpieza y desinfección de los productos a la hora de recibirlos de los proveedores y entregarlos a los clientes.</t>
  </si>
  <si>
    <t>La empresa garantiza las condiciones de calidad e higiene durante su almacenamiento.</t>
  </si>
  <si>
    <t>Para productos terminados, la empresa recomienda utilizar sellos resistentes a la manipulación o doble bolsa para garantizar que no haya contaminación de estos.</t>
  </si>
  <si>
    <t>La empresa cuenta con las fichas de datos de seguridad de los productos químicos empleados.</t>
  </si>
  <si>
    <t>Se tiene rotulado de las diluciones preparadas.</t>
  </si>
  <si>
    <t>La empresa da manejo y dispone de envases de detergentes, jabones, desinfectantes.</t>
  </si>
  <si>
    <t>Manejo de residuos</t>
  </si>
  <si>
    <t>Se identifican los residuos generados en el área de trabajo.</t>
  </si>
  <si>
    <t>Se informa a la población las medidas para la correcta separación de residuos.</t>
  </si>
  <si>
    <t>Se ubican contenedores y bolsas suficientes para la separación de residuos de acuerdo con el tipo de residuos, los tapabocas y guantes van separados en doble bolsa según el código de colores adoptado por la empresa</t>
  </si>
  <si>
    <t>Se realiza la recolección de residuos y almacenamiento de residuos permanentemente.</t>
  </si>
  <si>
    <t>Se realiza la limpieza y desinfección de los contenedores.</t>
  </si>
  <si>
    <t xml:space="preserve">Se realiza la presentación de residuos al servicio de recolección externo de acuerdo con las frecuencias de recolección.
</t>
  </si>
  <si>
    <t xml:space="preserve">La empresa garantiza los elementos de protección al personal que realiza esta actividad. </t>
  </si>
  <si>
    <t>PREVENCIÓN Y MANEJO DE SITUACIONES DE RIESGO DE CONTAGIO</t>
  </si>
  <si>
    <t>LINEAMIENTOS DE PREVENCIÓN Y MANEJO DE SITUACIONES DE RIESGO DE CONTAGIO</t>
  </si>
  <si>
    <t>La empresa realiza un diagnostico para la prevención del contagio del COVID-19, donde se identifica: el proceso productivo, las tareas, procedimientos, equipos de trabajo, tiempo de exposición (jornadas o turnos de trabajo), característica del trabajador (estado de salud, edad, sexo). Esta información permite evidenciar las características proclives a la exposición al contagio en los lugares de trabajo.</t>
  </si>
  <si>
    <t>La empresa provee los mecanismos mediante los cuales no se da la diseminación ni transmisión indirecta de virus, a través de elementos contaminados (superficies de trabajo, máquinas o equipos de trabajo, elementos de protección personal, ropa de dotación o de trabajo suministrada por el empleador o contratante, agua, alimentos, productos biológicos, sangre). Y garantiza estrategias que limitan la trasmisión directa, a través del contacto</t>
  </si>
  <si>
    <t>En el marco del Sistema de Gestión de Seguridad y Salud en el Trabajo, se identifican las condiciones de salud de los trabajadores (estado de salud, hábitos y estilo de vida, factores de riesgo asociados a la susceptibilidad del contagio), así como las condiciones de los sitios de trabajo a través de visitas de inspección periódicas.</t>
  </si>
  <si>
    <t>Vigilancia de la salud de los trabajadores en el contexto del Sistema de Gestión de Seguridad y Salud en el Trabajo SG-SST.</t>
  </si>
  <si>
    <t>La empresa asegura que se cumplan las disposiciones y recomendaciones de las autoridades de salud con relación a la prevención del contagio por COVID-19, previstas en los protocolos de bioseguridad.</t>
  </si>
  <si>
    <t>No se permite el ingreso y/o acompañamiento a las instalaciones, de personas que presenten síntomas de gripa ni cuadros de fiebre mayor o igual a 38°C.</t>
  </si>
  <si>
    <t>La empresa fomenta el autocuidado, especialmente el monitoreo de síntomas respiratorios por parte de los trabajadores.</t>
  </si>
  <si>
    <t>La empresa consolida y mantener actualizada una base de datos completa con los trabajadores y demás personal que preste los servicios en la Empresa. Teniendo en cuenta las reservas de información.</t>
  </si>
  <si>
    <t>La empresa desarrollar un proceso diario de monitoreo del estado de salud del personal.</t>
  </si>
  <si>
    <t>La empresa cuenta con un protocolo de verificación de estado de salud (reporte de síntomas respiratorios) cuando haya ingresado a las instalaciones de proveedores y clientes.</t>
  </si>
  <si>
    <t>La empresa provee asesoría y acompañamiento a los trabajadores, incluidos los de aislamiento preventivo.</t>
  </si>
  <si>
    <t>Trabajo remoto o trabajo a distancia:</t>
  </si>
  <si>
    <t>Trabajo de forma presencial:</t>
  </si>
  <si>
    <t>La empresa capacita a los trabajadores en aspectos relacionados con la forma de transmisión del COVID- 19 y las maneras de prevenirlo, siguiendo los lineamientos expedidos por los entes reguladores, que como mínimo debe contener:</t>
  </si>
  <si>
    <t>Información general relacionada con los lugares de la empresa en los que puede haber riesgo de exposición.</t>
  </si>
  <si>
    <t>Factores de riesgo del hogar y la comunidad.</t>
  </si>
  <si>
    <t>Factores de riesgo individuales.</t>
  </si>
  <si>
    <t>Signos y síntomas.</t>
  </si>
  <si>
    <t>Importancia del reporte de condiciones de salud.</t>
  </si>
  <si>
    <t>Protocolo de actuación frente a síntomas.</t>
  </si>
  <si>
    <t>Importancia de la vacunación</t>
  </si>
  <si>
    <t>Protocolo de etiqueta respiratoria, que incluye cubrirse la nariz al toser o estornudar con el antebrazo o con un pañuelo de papel desechable y deshacerse de él inmediatamente tras usarlo, lavarse inmediatamente las manos, y abstenerse de tocarse la boca, la nariz y los ojos.</t>
  </si>
  <si>
    <t>Todos los trabajadores tanto en trabajo remoto, centros de operación o en actividades externas, deben realizar el protocolo de lavado de manos con una periodicidad mínima de 3 horas en donde el contacto con el jabón debe durar mínimo 20 segundos de acuerdo a los lineamientos de la OMS, y después de entrar en contacto con superficies que hayan podido ser contaminadas por otra persona (manijas, pasamanos, cerraduras, transporte), después de ir al baño, manipular dinero y antes y después de comer.</t>
  </si>
  <si>
    <t>La empresa fomenta el consumo de agua potable para los trabajadores y la disminución del consumo de tabaco como medida de prevención.</t>
  </si>
  <si>
    <t>La empresa promueve e implementa el uso de herramientas tecnológicas para reducir los contactos personales dentro de la empresa.</t>
  </si>
  <si>
    <t>Los trabajadores deben abstenerse de ir al lugar de trabajo en caso de presentar síntomas de gripa o un cuadro de fiebre mayor a 38°C.</t>
  </si>
  <si>
    <t>Interacción en tiempos de alimentación</t>
  </si>
  <si>
    <t>En los tiempos de alimentación, la empresa limita el número de personas realizando la actividad de forma simultánea para garantizar la distancia mínima entre las mismas. Se pueden establecer turnos u horarios flexibles de alimentación y descanso para evitar aglomeraciones.</t>
  </si>
  <si>
    <t>Los trabajadores evitan tomar los alimentos en zonas que no se encuentren diseñadas para tal fin.</t>
  </si>
  <si>
    <t>La empresa dispone de paños y alcohol glicerinado para asear el panel de control de los microondas entre cada persona que lo utiliza</t>
  </si>
  <si>
    <t>Los trabajadores realizan limpieza y desinfección antes y después de hacer uso de los espacio para la alimentación o se cuenta con una persona designada para realizar esta actividad</t>
  </si>
  <si>
    <t>Antes de tomar los alimentos, se realiza el siguiente protocolo:
-  Lavar las manos con agua, jabón  y toallas desechables.
-  Retirar el tapabocas
-  Lavar nuevamente las manos con agua y jabón.</t>
  </si>
  <si>
    <t>La empresa dispuso las mesas con una distancia entre las mismas de 2 metros y se coloco solamente el número de sillas que permita asegurar una distancia mínima entre los trabajadores de 2 metros a la hora de la alimentación.</t>
  </si>
  <si>
    <t>Al finalizar el consumo de alimentos se realiza el lavado de manos con agua y jabón y se utiliza un nuevo tapabocas para retomar las labores.</t>
  </si>
  <si>
    <t>Los trabajadores no comparten los utensilios de comida con sus compañeros de trabajo</t>
  </si>
  <si>
    <t>Medidas locativas</t>
  </si>
  <si>
    <t>Los trabajadores realizan las pausas activas,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Al finalizar las pausas activas, es necesario realizar el protocolo de lavado de manos antes de volver a la realización de las actividades laborales.</t>
  </si>
  <si>
    <t>Los trabajadores tienen disponible casilleros que les permita separar su ropa ordinaria de la ropa de trabajo</t>
  </si>
  <si>
    <t>En la empresa se toman las medidas necesarias para favorecer la circulación y recambio de aire en espacios cerrados o con escasa ventilación, y realiza el mantenimiento de los equipos y sistemas de ventilación.</t>
  </si>
  <si>
    <t>La empresa garantiza la existencia de agua potable, jabón líquido y toallas desechables en los baños.</t>
  </si>
  <si>
    <t>La empresa dispone de canecas con tapa para la disposición final de los elementos de bioseguridad utilizados por los trabajadores que sean de un solo uso o desechables.</t>
  </si>
  <si>
    <t>En caso de que la empresa emplee sistemas de control de ingreso por huella, ha buscado sistemas alternos para el control o ha establecido mecanismos de desinfección frecuente del dispositivo y de desinfección de manos luego del registro.</t>
  </si>
  <si>
    <t>Herramientas de trabajo y elementos de dotación</t>
  </si>
  <si>
    <t>La empresa reviso y actualizo, el procedimiento de higiene y seguridad por parte del personal, procurando la inclusión de actividades de limpieza y desinfección de sus elementos de trabajo (equipos, maquinaria, elementos o herramientas necesarias para la realización de las labores), de los elementos de protección personal y ropa de trabajo, en los casos que aplique, al iniciar y al finalizar la jornada de trabajo.</t>
  </si>
  <si>
    <t>Una vez terminadas las labores, los empleados se retiran y disponen de los elementos de protección personal para COVID-19. En caso de que estos puedan ser lavados y desinfectados la empresa da recomendaciones para el manejo dentro del hogar. (Separados del resto de prendas de la familia, desinfección de manos luego de su manipulación).</t>
  </si>
  <si>
    <t>Interacción con terceros (proveedores, clientes, aliados, etc.)</t>
  </si>
  <si>
    <t>La empresa ha establecido los turnos para los proveedores y clientes para que pueden estar en las instalaciones.</t>
  </si>
  <si>
    <t>La empresa fomenta el pago con tarjeta y otras plataformas digitales, para reducir el uso de dinero en efectivo. En caso de no ser posible se le recomienda al cliente pagar el monto exacto de la compra y evitar la firma de recibido del producto. A menos que utilice su propio lapicero.</t>
  </si>
  <si>
    <t>Desplazamiento desde y hacia el lugar de trabajo</t>
  </si>
  <si>
    <t>La empresa capacita a sus trabajadores en el cumplimiento de los protocolos para los traslados, especialmente los de uso de transporte público, establecidos por las autoridades competentes.</t>
  </si>
  <si>
    <t>Cuando el transporte es suministrado por la empresa, se garantiza que el vehículo se encuentra limpio y desinfectado sobre todo en las superficies con las cuales los pasajeros van a tener contacto, tales como manijas de puertas y ventanas, cinturones de seguridad y asientos, entre otras.</t>
  </si>
  <si>
    <t>Se procura guardar una silla de distancia entre trabajador y trabajador.</t>
  </si>
  <si>
    <t>La empresa incentiva el uso de otros medio de transporte como bicicleta, motocicleta, entre otros y realizar la limpieza de los elementos como cascos, guantes, gafas, etc.</t>
  </si>
  <si>
    <t>Se evitar el uso de calefacción/aire acondicionado que recircule el aire.</t>
  </si>
  <si>
    <t>Recomendaciones al salir de la Vivienda</t>
  </si>
  <si>
    <t>Visitar solamente aquellos lugares estrictamente necesarios y evitar conglomeraciones de personas.</t>
  </si>
  <si>
    <t>Asignar un adulto para hacer las compras, que no pertenezca a ningún grupo de alto riesgo.</t>
  </si>
  <si>
    <t>Restringir las visitas a familiares y amigos si alguno presenta cuadro respiratorio.</t>
  </si>
  <si>
    <t>No saludar con besos, ni abrazos, ni dar la mano.</t>
  </si>
  <si>
    <t>Utilizar tapabocas en el transporte público, supermercados, bancos, y demás sitios.</t>
  </si>
  <si>
    <t>Al regresar a la vivienda</t>
  </si>
  <si>
    <t>Lavar las manos de acuerdo con los protocolos de la OIT</t>
  </si>
  <si>
    <t>Evitar saludar con beso, abrazo y dar la mano y buscar mantener siempre la distancia entre personas.</t>
  </si>
  <si>
    <t>Antes de tener contacto con los miembros de familia, cambiarse de ropa.</t>
  </si>
  <si>
    <t>Mantener separada la ropa de trabajo de las prendas personales.</t>
  </si>
  <si>
    <t>La ropa debe lavarse en la lavadora o a mano con agua caliente que no queme las manos y jabón, y secar por completo. No reutilizar ropa sin antes lavarla. No sacudir las prendas de ropa antes de lavarlas para minimizar el riesgo de dispersión de virus a través del aire. Dejar que se sequen completamente</t>
  </si>
  <si>
    <t>Bañarse con abundante agua y jabón.</t>
  </si>
  <si>
    <t>Mantener la casa ventilada, limpiar y desinfectar áreas, superficies y objetos de manera regular.</t>
  </si>
  <si>
    <t>Si hay alguna persona con síntomas de gripa en la casa, tanto la persona con síntomas de gripa como quienes cuidan de ella deben utilizar tapabocas de manera constante en el hogar.</t>
  </si>
  <si>
    <t>Convivencia con una persona de alto riesgo</t>
  </si>
  <si>
    <t>Cumplir  a  cabalidad  con  las  recomendaciones  de  lavado  de  manos  e  higiene  respiratoria impartidas por las entidades competentes.</t>
  </si>
  <si>
    <t>Manejo de situaciones de riesgo por parte del empleador</t>
  </si>
  <si>
    <t>La empresa ha definido un protocolo de remisión para el tratamiento de las personas con síntomas, o que hayan sido diagnosticadas con COVID-19, en línea con lo establecido por las entidades competentes</t>
  </si>
  <si>
    <t>Se ha desarrollado un proceso de  vigilancia  para  detectar  trabajadores  enfermos  o  con  síntomas respiratorios.</t>
  </si>
  <si>
    <t>La empresa da manejo a las situaciones de detección de algún trabajador enfermo y realiza un cruce con la información de personal con quienes ha estado en contacto (cerco epidemiológico)</t>
  </si>
  <si>
    <t>Cuando algún trabajador experimente síntomas respiratorios en casa, debe informar al empleador para que se pueda realizar el aislamiento preventivo en casa. El trabajador debe informar a las entidades de atención en salud que tenga disponible para que inicie el protocolo estipulado.</t>
  </si>
  <si>
    <t>MONITOREO DE SINTOMAS DE CONTAGIO DE COVID-19 ENTRE TRABAJADORES</t>
  </si>
  <si>
    <t>LINEAMIENTOS DE MONITOREO DE SINTOMAS DE CONTAGIO DE COVID-19 ENTRE TRABAJADORES</t>
  </si>
  <si>
    <t xml:space="preserve">La empresa difunde información periódica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t>
  </si>
  <si>
    <t>Prevención y manejo de situaciones de riesgo de contagio</t>
  </si>
  <si>
    <t>La empresa hace un seguimiento diario aleatorio evidenciable, sobre el estado de salud del personal en trabajo en casa o en modalidad remota, de acuerdo con autodiagnóstico que permita identificar síntomas y trayectorias de exposición al COVID-19 del personal.</t>
  </si>
  <si>
    <t>La empresa cuenta con un protocolo de verificación de estado de salud de proveedores y clientes cuando haya algún tipo de ingreso a las instalaciones.</t>
  </si>
  <si>
    <t>Todo el personal asiste a las capacitaciones de prevención y control donde se explica la forma correcta del Uso de EPP, lavado de manos y otras medidas de autocuidado.</t>
  </si>
  <si>
    <t>La empresa asegura que todos los trabajadores permanezcan en el sitio de trabajo asignado y en el horario de trabajo establecido.</t>
  </si>
  <si>
    <t>La empresa promueve el uso de escaleras en vez de los ascensores si el estado de salud de la persona lo permite.</t>
  </si>
  <si>
    <t>Se hace uso de tapabocas durante el recorrido en el ascensor.</t>
  </si>
  <si>
    <t>Se ha incrementado la frecuencia de limpieza de la cabina del ascensor y los botones.</t>
  </si>
  <si>
    <t>PASOS A SEGUIR EN CASO DE PRESENTAR UNA PERSONA CON SÍNTOMAS COMPATIBLES CON COVID-19</t>
  </si>
  <si>
    <t>LINEAMIENTOS PASOS A SEGUIR EN CASO DE PRESENTAR UNA PERSONA CON SÍNTOMAS COMPATIBLES CON COVID-19</t>
  </si>
  <si>
    <t>Comunica a su jefe inmediato, verificar que está usando el tapabocas de manera adecuada y deberá ubicarlo en una zona de aislamiento identificada previamente.</t>
  </si>
  <si>
    <t>Informar si ha viajado a zonas consideradas como focos de infección o ha estado en contacto estrecho (a menos de 2 metros por más de 15 minutos) con un caso confirmado de COVID-19.</t>
  </si>
  <si>
    <t xml:space="preserve">Realizar una lista con todas las personas que han estado en contacto estrecho (a menos de 2 metros por más de 15 minutos) con el caso confirmado en los últimos 14 días. Dicha lista se entregará a las entidades competentes para dar seguimiento y los contactos identificados estarán en aislamiento preventivo. </t>
  </si>
  <si>
    <t>Se debe garantizar que el personal pueda realizar el lavado de manos por los menos 6 veces al día, y que se cuente con los insumos agua limpia, jabón y toallas de un único uso.</t>
  </si>
  <si>
    <t>Asegurarse de reportar los casos sospechosos de contagio con el COVID-19 a las entidades correspondientes.</t>
  </si>
  <si>
    <t>LINEAMIENTOS PLAN DE COMUNICACIONES</t>
  </si>
  <si>
    <t>Divulgar a la población trabajadora del sector, los protocolos de prevención de contagio de COVID-19 y de atención de casos sospechosos de contagio</t>
  </si>
  <si>
    <t>Establecer mecanismos de información al usuario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donde se recuerde a los trabajadores el protocolo del lavado de manos, antes de iniciar su labor.</t>
  </si>
  <si>
    <r>
      <rPr>
        <b/>
        <sz val="11"/>
        <color theme="1"/>
        <rFont val="Arial"/>
        <family val="2"/>
      </rPr>
      <t>Instrucciones</t>
    </r>
    <r>
      <rPr>
        <sz val="11"/>
        <color theme="1"/>
        <rFont val="Arial"/>
        <family val="2"/>
      </rPr>
      <t xml:space="preserve">
A continuación te presentamos la lista de verificación que puedes utilizar para verificar la implementación y cumplimiento de los protocolos de bioseguridad , Por favor califica </t>
    </r>
    <r>
      <rPr>
        <b/>
        <u/>
        <sz val="11"/>
        <color rgb="FFC00000"/>
        <rFont val="Arial"/>
        <family val="2"/>
      </rPr>
      <t>2</t>
    </r>
    <r>
      <rPr>
        <sz val="11"/>
        <color theme="1"/>
        <rFont val="Arial"/>
        <family val="2"/>
      </rPr>
      <t xml:space="preserve"> si cumple completamente el requisito,</t>
    </r>
    <r>
      <rPr>
        <b/>
        <u/>
        <sz val="11"/>
        <color rgb="FFC00000"/>
        <rFont val="Arial"/>
        <family val="2"/>
      </rPr>
      <t xml:space="preserve"> 1</t>
    </r>
    <r>
      <rPr>
        <sz val="11"/>
        <color theme="1"/>
        <rFont val="Arial"/>
        <family val="2"/>
      </rPr>
      <t xml:space="preserve"> si cumple de forma parcial y </t>
    </r>
    <r>
      <rPr>
        <b/>
        <u/>
        <sz val="11"/>
        <color rgb="FFC00000"/>
        <rFont val="Arial"/>
        <family val="2"/>
      </rPr>
      <t>0</t>
    </r>
    <r>
      <rPr>
        <sz val="11"/>
        <color theme="1"/>
        <rFont val="Arial"/>
        <family val="2"/>
      </rPr>
      <t xml:space="preserve"> si no cumple. </t>
    </r>
  </si>
  <si>
    <t>RESULTADOS: IMPLEMENTACIÓN DE LAS MEDIDAS DE BIOSGURIDAD</t>
  </si>
  <si>
    <t>Recomendaciones de la vivienda</t>
  </si>
  <si>
    <r>
      <rPr>
        <b/>
        <sz val="11"/>
        <color theme="1"/>
        <rFont val="Arial"/>
        <family val="2"/>
      </rPr>
      <t xml:space="preserve">Introducción
</t>
    </r>
    <r>
      <rPr>
        <sz val="11"/>
        <color theme="1"/>
        <rFont val="Arial"/>
        <family val="2"/>
      </rPr>
      <t xml:space="preserve">Para un retorno al trabajo seguro y saludable en tiempos de COVID-19 las empresas se han visto en la necesidad de implementar acciones con la finalidad de orientar a sus organización en la formulación y aplicación de los protocolos de bioseguridad y que actúen como una barrera frente a posibles nuevos brotes de contagio y facilitan la reactivación económica de los diversos sectores económicos. Esta herramienta permitirá llevar a cabo una revisión de dichas medidas. </t>
    </r>
  </si>
  <si>
    <t>Se dispone en áreas comunes y zonas de trabajo de puntos para el lavado frecuente de manos según las recomendaciones de órganos de control</t>
  </si>
  <si>
    <t>Se hace lavado de las manos antes de colocarse el tapabocas.</t>
  </si>
  <si>
    <t>Si el tapabocas se va a poner sobre alguna superficie (mesa, escritorio, etc.) se guarda en una bolsa plástica o de papel para evitar contaminar la superficie</t>
  </si>
  <si>
    <t>La empresa cuenta con un protocolo de limpieza, desinfección permanente y mantenimiento de lugares de trabajo y este define la frecuencia, insumos, responsables, EPP.</t>
  </si>
  <si>
    <t>Se estableció un procedimiento de limpieza y desinfección diario previo a la apertura y posterior del cierre del establecimiento, incluyendo sus zonas comunes y mobiliario, con productos de desinfección de uso doméstico o industrial.  Así mismo se garantizan jornadas de limpieza y desinfección periódicas durante el día.</t>
  </si>
  <si>
    <t>Se estableció un protocolo de desinfección previo al uso de cualquier elemento o herramienta de trabajo.</t>
  </si>
  <si>
    <t>Se dispone de paños y gel desinfectante que permiten limpiar y/o desinfectar asear las áreas de contacto (ej. el panel de control) de los equipos o elementos de uso general (ej. Botones de ascensor, manijas etc.) entre cada persona que lo utiliza, o se designa a una persona que se encargue de efectuar su manipulación.</t>
  </si>
  <si>
    <t>Los paños utilizados para realizar la limpieza y desinfección están limpios.</t>
  </si>
  <si>
    <t>El personal de limpieza lava sus manos antes y después de realizar las tareas de limpieza y desinfección, así mismo utilizan guantes y siguen las recomendaciones del fabricante de los insumos a utilizar.</t>
  </si>
  <si>
    <t xml:space="preserve">Los guantes y paños se eliminan en una papelera después de usarlos, si los guantes son reutilizables, antes de quitárselos se lava el exterior con el mismo desinfectante limpio con que se realizó la desinfección de superficies, se dejan secar en un lugar ventilado. </t>
  </si>
  <si>
    <t>No se Re envasan insumos o productos en envases que puedan confundir al personal de servicio generales o trabajadores.</t>
  </si>
  <si>
    <t>Siempre que el personal a cargo de las labores de limpieza y desinfección termina sus labores, incluye, al menos, el procedimiento de higiene de manos.</t>
  </si>
  <si>
    <t>La empresa estableció un sistema de verificación para el control en el momento de la notificación positiva, en el que cada trabajador y personas que presten los servicios para la empresa, registren todas las personas y lugares visitados dentro y fuera de la operación, indicando: Fecha, lugar, nombre de personas o número de personas con las que se ha tenido contacto, en los últimos 10 días y a partir del primer momento de notificación, cada día.</t>
  </si>
  <si>
    <t>Antes de ingresar a las instalaciones o iniciar labores, se realiza el protocolo de lavado de manos, se estableció una periodicidad mínima de cada 3 horas y al finalizar la jornada.</t>
  </si>
  <si>
    <t>La empresa estableció canales de información para que los trabajadores informen cualquier sospecha de síntoma o contacto con personas diagnosticadas con COVID-19.</t>
  </si>
  <si>
    <t>La empresa instruye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t>
  </si>
  <si>
    <t>La empresa garantiza la capacitación continua a través del área de formación y desarrollo o quien haga sus veces, con las herramientas tecnológicas disponibles, permitiendo estar en comunicación con ellos.  A su vez, envía contenidos virtuales para fortalecer las habilidades.</t>
  </si>
  <si>
    <t>Los mayores de 60 años y trabajadores que presenten morbilidades preexistentes identificadas como factores de riesgos COVID-19 y que aún no hay sido vacunados podrán realizar trabajo remoto. Es responsabilidad de los empleadores realizar análisis de reconversión laboral de acuerdo con las condiciones y viabilidades del proceso productivo, para aquellos casos que requieran permanecer en aislamiento preventivo.</t>
  </si>
  <si>
    <t>En caso de tener síntomas respiratorios en el trabajo la empresa provee tapabocas convencional, se ubica a la persona en una zona que permita su aislamiento y se evalúa su estado de salud teniendo en cuenta los canales de notificación instaurados dentro de la empresa para definir la conducta a seguir.</t>
  </si>
  <si>
    <t>La empresa ha dispuesto en áreas comunes y zonas de trabajo, de suficientes puntos de aseo para el lavado o desinfección frecuente de manos, los cuales son acordes a los metros cuadrados construidos y el número de trabajadores según las recomendaciones de las autoridades de salud.</t>
  </si>
  <si>
    <t xml:space="preserve">La empresa garantiza la correcta circulación del aire natural o mecánico </t>
  </si>
  <si>
    <t>La empresa definió protocolos de interacción con proveedores, clientes y personal externo a la empresa. En particular, se usa siempre el tapabocas, se realiza el protocolo de lavado de manos, se mantiene la distancia mínima de 2 metros entre las personas,  se sigue el protocolo de etiqueta respiratoria, entre otros.</t>
  </si>
  <si>
    <t>Los proveedores, cliente y visitantes en general tienen en cuenta las condiciones de los lugares a los cuales pueden acceder, asegurando el distanciamiento físico y evitando aglomeraciones.</t>
  </si>
  <si>
    <t>Se ha implementado un canal de comunicación directo con los trabajadores y todo aquel que se encuentre dentro de las instalaciones, para que informe inmediatamente sobre cualquier eventualidad de salud que presente dentro de la empresa o de personas que avizoren síntomas de mal estado de salud.</t>
  </si>
  <si>
    <t>Antes de ingresar a las instalaciones o iniciar labores, se realiza el protocolo de lavado de manos.</t>
  </si>
  <si>
    <t>La empresa debe reportar el caso a los órganos competentes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t>
  </si>
  <si>
    <t xml:space="preserve">La empresa cuenta con un plan  de  comunicaciones  donde  se  divulga  la información pertinente a todos los actores relevantes, incluyendo clientes, proveedores y personal, sindicatos y organizaciones de trabajadores. </t>
  </si>
  <si>
    <t xml:space="preserve">Realizar charlas informativas periódicas a los trabajadores y al personal que preste sus servicios en las empresas respecto de la implementación de medidas de prevención (distancia física, correcto lavado de manos, cubrimiento de nariz y boca con el codo al toser), uso adecuado de elementos de protección personal e identificación de síntomas (fiebre, tos seca y dificultad para respirar). </t>
  </si>
  <si>
    <t xml:space="preserve">LISTADO DE VERIFICACIÓN IMPLEMENTACIÓN Y CUMPLIMIENTO DEL PROTOCOLO DE BIOSEGURIDAD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</si>
</sst>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2"/>
      <color theme="0"/>
      <name val="Arial"/>
      <family val="2"/>
    </font>
    <font>
      <b/>
      <sz val="12"/>
      <color theme="1"/>
      <name val="Arial"/>
      <family val="2"/>
    </font>
    <font>
      <sz val="10"/>
      <color rgb="FF000000"/>
      <name val="Arial"/>
      <family val="2"/>
    </font>
    <font>
      <b/>
      <sz val="11"/>
      <color theme="0"/>
      <name val="Arial"/>
      <family val="2"/>
      <scheme val="minor"/>
    </font>
    <font>
      <b/>
      <sz val="11"/>
      <color theme="1"/>
      <name val="Arial"/>
      <family val="2"/>
      <scheme val="minor"/>
    </font>
    <font>
      <sz val="11"/>
      <color theme="1"/>
      <name val="Arial"/>
      <family val="2"/>
    </font>
    <font>
      <b/>
      <sz val="11"/>
      <color theme="1"/>
      <name val="Arial"/>
      <family val="2"/>
    </font>
    <font>
      <b/>
      <u/>
      <sz val="11"/>
      <color rgb="FFC00000"/>
      <name val="Arial"/>
      <family val="2"/>
    </font>
    <font>
      <b/>
      <sz val="11"/>
      <color rgb="FF000000"/>
      <name val="Arial"/>
      <family val="2"/>
      <scheme val="minor"/>
    </font>
    <font>
      <sz val="11"/>
      <color rgb="FF000000"/>
      <name val="Arial"/>
      <family val="2"/>
      <scheme val="minor"/>
    </font>
    <font>
      <b/>
      <sz val="11"/>
      <name val="Arial"/>
      <family val="2"/>
      <scheme val="minor"/>
    </font>
    <font>
      <i/>
      <sz val="11"/>
      <color theme="1"/>
      <name val="Arial"/>
      <family val="2"/>
      <scheme val="minor"/>
    </font>
    <font>
      <b/>
      <sz val="11"/>
      <color rgb="FFFFFFFF"/>
      <name val="Arial"/>
      <family val="2"/>
      <scheme val="minor"/>
    </font>
    <font>
      <sz val="10"/>
      <color rgb="FF000000"/>
      <name val="Arial"/>
      <family val="2"/>
    </font>
    <font>
      <b/>
      <sz val="10"/>
      <color rgb="FF000000"/>
      <name val="Arial"/>
      <family val="2"/>
    </font>
  </fonts>
  <fills count="16">
    <fill>
      <patternFill patternType="none"/>
    </fill>
    <fill>
      <patternFill patternType="gray125"/>
    </fill>
    <fill>
      <patternFill patternType="solid">
        <fgColor rgb="FF44546A"/>
        <bgColor rgb="FF44546A"/>
      </patternFill>
    </fill>
    <fill>
      <patternFill patternType="solid">
        <fgColor rgb="FFBDD7EE"/>
        <bgColor rgb="FFBDD7EE"/>
      </patternFill>
    </fill>
    <fill>
      <patternFill patternType="solid">
        <fgColor rgb="FFF3F3F3"/>
        <bgColor rgb="FFF3F3F3"/>
      </patternFill>
    </fill>
    <fill>
      <patternFill patternType="solid">
        <fgColor rgb="FF5B9BD5"/>
        <bgColor rgb="FF5B9BD5"/>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5" tint="0.79998168889431442"/>
        <bgColor rgb="FF44546A"/>
      </patternFill>
    </fill>
    <fill>
      <patternFill patternType="solid">
        <fgColor theme="8"/>
        <bgColor indexed="64"/>
      </patternFill>
    </fill>
    <fill>
      <patternFill patternType="solid">
        <fgColor theme="8" tint="0.59999389629810485"/>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70">
    <xf numFmtId="0" fontId="0" fillId="0" borderId="0" xfId="0" applyFont="1" applyAlignment="1"/>
    <xf numFmtId="0" fontId="4" fillId="0" borderId="0" xfId="0" applyFont="1" applyAlignment="1">
      <alignment vertical="center" wrapText="1"/>
    </xf>
    <xf numFmtId="0" fontId="0" fillId="0" borderId="0" xfId="0" applyFont="1" applyAlignment="1">
      <alignment vertical="center" wrapText="1"/>
    </xf>
    <xf numFmtId="0" fontId="10" fillId="0" borderId="2" xfId="0" applyFont="1" applyBorder="1" applyAlignment="1">
      <alignment horizontal="center"/>
    </xf>
    <xf numFmtId="0" fontId="11" fillId="0" borderId="5" xfId="0" applyFont="1" applyFill="1" applyBorder="1" applyAlignment="1">
      <alignment horizontal="left"/>
    </xf>
    <xf numFmtId="0" fontId="11" fillId="0" borderId="6" xfId="0" applyFont="1" applyFill="1" applyBorder="1" applyAlignment="1">
      <alignment horizontal="left"/>
    </xf>
    <xf numFmtId="0" fontId="0" fillId="0" borderId="0" xfId="0" applyFont="1" applyFill="1" applyAlignment="1"/>
    <xf numFmtId="0" fontId="10" fillId="0" borderId="2" xfId="0" applyFont="1" applyBorder="1" applyAlignment="1"/>
    <xf numFmtId="0" fontId="11" fillId="6" borderId="2" xfId="0" applyFont="1" applyFill="1" applyBorder="1" applyAlignment="1"/>
    <xf numFmtId="0" fontId="11" fillId="7" borderId="2" xfId="0" applyFont="1" applyFill="1" applyBorder="1" applyAlignment="1"/>
    <xf numFmtId="0" fontId="11" fillId="8" borderId="2" xfId="0" applyFont="1" applyFill="1" applyBorder="1" applyAlignment="1"/>
    <xf numFmtId="0" fontId="11" fillId="0" borderId="8" xfId="0" applyFont="1" applyFill="1" applyBorder="1" applyAlignment="1">
      <alignment horizontal="left"/>
    </xf>
    <xf numFmtId="0" fontId="11" fillId="0" borderId="1" xfId="0" applyFont="1" applyFill="1" applyBorder="1" applyAlignment="1"/>
    <xf numFmtId="0" fontId="10" fillId="0" borderId="8" xfId="0" applyFont="1" applyFill="1" applyBorder="1" applyAlignment="1">
      <alignment horizontal="center"/>
    </xf>
    <xf numFmtId="0" fontId="0" fillId="0" borderId="1" xfId="0" applyFont="1" applyBorder="1" applyAlignment="1"/>
    <xf numFmtId="0" fontId="11" fillId="0" borderId="2" xfId="0" applyFont="1" applyBorder="1" applyAlignment="1"/>
    <xf numFmtId="0" fontId="0" fillId="0" borderId="0" xfId="0" applyFont="1" applyAlignment="1">
      <alignment horizontal="left" vertical="top"/>
    </xf>
    <xf numFmtId="0" fontId="15" fillId="13"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9" fontId="13" fillId="3" borderId="2" xfId="1" applyFont="1" applyFill="1" applyBorder="1" applyAlignment="1">
      <alignment horizontal="right" vertical="center" wrapText="1"/>
    </xf>
    <xf numFmtId="0" fontId="14" fillId="3" borderId="2" xfId="0" applyFont="1" applyFill="1" applyBorder="1" applyAlignment="1">
      <alignment vertical="center" wrapText="1"/>
    </xf>
    <xf numFmtId="0" fontId="3" fillId="0" borderId="2" xfId="0" applyFont="1" applyBorder="1" applyAlignment="1">
      <alignment horizontal="left" vertical="top"/>
    </xf>
    <xf numFmtId="0" fontId="3" fillId="0" borderId="2" xfId="0" applyFont="1" applyBorder="1" applyAlignment="1">
      <alignment horizontal="center" vertical="center" wrapText="1"/>
    </xf>
    <xf numFmtId="9" fontId="13" fillId="3" borderId="2" xfId="0" applyNumberFormat="1" applyFont="1" applyFill="1" applyBorder="1" applyAlignment="1">
      <alignment horizontal="right" vertical="center" wrapText="1"/>
    </xf>
    <xf numFmtId="0" fontId="3" fillId="0" borderId="2" xfId="0" applyFont="1" applyBorder="1" applyAlignment="1">
      <alignment horizontal="left" vertical="top" wrapText="1"/>
    </xf>
    <xf numFmtId="9" fontId="13" fillId="5" borderId="2" xfId="0" applyNumberFormat="1" applyFont="1" applyFill="1" applyBorder="1" applyAlignment="1">
      <alignment horizontal="right" vertical="center" wrapText="1"/>
    </xf>
    <xf numFmtId="0" fontId="14" fillId="5" borderId="2" xfId="0" applyFont="1" applyFill="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9" fontId="17" fillId="2" borderId="2" xfId="0" applyNumberFormat="1" applyFont="1" applyFill="1" applyBorder="1" applyAlignment="1">
      <alignment horizontal="right" vertical="center" wrapText="1"/>
    </xf>
    <xf numFmtId="0" fontId="14" fillId="2" borderId="2" xfId="0" applyFont="1" applyFill="1" applyBorder="1" applyAlignment="1">
      <alignment vertical="center" wrapText="1"/>
    </xf>
    <xf numFmtId="0" fontId="0" fillId="0" borderId="0" xfId="0" applyFont="1" applyAlignment="1">
      <alignment wrapText="1"/>
    </xf>
    <xf numFmtId="0" fontId="0" fillId="0" borderId="2" xfId="0" applyFont="1" applyBorder="1" applyAlignment="1">
      <alignment wrapText="1"/>
    </xf>
    <xf numFmtId="9" fontId="0" fillId="0" borderId="2" xfId="0" applyNumberFormat="1" applyFont="1" applyBorder="1" applyAlignment="1">
      <alignment horizontal="center" vertical="center" wrapText="1"/>
    </xf>
    <xf numFmtId="0" fontId="18" fillId="0" borderId="2" xfId="0" applyFont="1" applyBorder="1" applyAlignment="1">
      <alignment wrapText="1"/>
    </xf>
    <xf numFmtId="0" fontId="19" fillId="15" borderId="2" xfId="0" applyFont="1" applyFill="1" applyBorder="1" applyAlignment="1">
      <alignment wrapText="1"/>
    </xf>
    <xf numFmtId="9" fontId="19" fillId="15" borderId="2" xfId="0" applyNumberFormat="1" applyFont="1" applyFill="1" applyBorder="1" applyAlignment="1">
      <alignment horizontal="center" vertical="center" wrapText="1"/>
    </xf>
    <xf numFmtId="0" fontId="19" fillId="11" borderId="2" xfId="0" applyFont="1" applyFill="1" applyBorder="1" applyAlignment="1">
      <alignment wrapText="1"/>
    </xf>
    <xf numFmtId="9" fontId="19" fillId="11" borderId="2" xfId="0" applyNumberFormat="1" applyFont="1" applyFill="1" applyBorder="1" applyAlignment="1">
      <alignment horizontal="center" vertical="center"/>
    </xf>
    <xf numFmtId="0" fontId="9" fillId="11" borderId="2" xfId="0" applyFont="1" applyFill="1" applyBorder="1" applyAlignment="1">
      <alignment horizontal="left" vertical="center" wrapText="1"/>
    </xf>
    <xf numFmtId="0" fontId="13" fillId="2" borderId="2" xfId="0" applyFont="1" applyFill="1" applyBorder="1" applyAlignment="1">
      <alignment horizontal="right" vertical="center" wrapText="1"/>
    </xf>
    <xf numFmtId="0" fontId="14" fillId="4" borderId="2" xfId="0" applyFont="1" applyFill="1" applyBorder="1" applyAlignment="1">
      <alignment horizontal="left" vertical="top" wrapText="1"/>
    </xf>
    <xf numFmtId="0" fontId="14" fillId="0" borderId="2" xfId="0" applyFont="1" applyBorder="1" applyAlignment="1">
      <alignment horizontal="left" vertical="top" wrapText="1"/>
    </xf>
    <xf numFmtId="0" fontId="13" fillId="5" borderId="2" xfId="0" applyFont="1" applyFill="1" applyBorder="1" applyAlignment="1">
      <alignment horizontal="right" vertical="center" wrapText="1"/>
    </xf>
    <xf numFmtId="0" fontId="15" fillId="9" borderId="2" xfId="0" applyFont="1" applyFill="1" applyBorder="1" applyAlignment="1">
      <alignment horizontal="center" vertical="center" wrapText="1"/>
    </xf>
    <xf numFmtId="0" fontId="14" fillId="0" borderId="2" xfId="0" quotePrefix="1" applyFont="1" applyBorder="1" applyAlignment="1">
      <alignment horizontal="left" vertical="top" wrapText="1"/>
    </xf>
    <xf numFmtId="0" fontId="13" fillId="5"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13" fillId="3" borderId="2" xfId="0" applyFont="1" applyFill="1" applyBorder="1" applyAlignment="1">
      <alignment horizontal="right" vertical="center" wrapText="1"/>
    </xf>
    <xf numFmtId="0" fontId="16" fillId="4" borderId="2" xfId="0" applyFont="1" applyFill="1" applyBorder="1" applyAlignment="1">
      <alignment horizontal="left" vertical="top" wrapText="1"/>
    </xf>
    <xf numFmtId="0" fontId="2" fillId="0" borderId="2" xfId="0" applyFont="1" applyBorder="1" applyAlignment="1">
      <alignment horizontal="left" vertical="top" wrapText="1"/>
    </xf>
    <xf numFmtId="0" fontId="1" fillId="4"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0" fillId="0" borderId="2" xfId="0" applyFont="1" applyBorder="1" applyAlignment="1">
      <alignment horizontal="left" vertical="center" wrapText="1"/>
    </xf>
    <xf numFmtId="0" fontId="10" fillId="0" borderId="2" xfId="0" applyFont="1" applyBorder="1" applyAlignment="1">
      <alignment horizontal="justify" vertical="justify" wrapText="1"/>
    </xf>
    <xf numFmtId="0" fontId="10" fillId="0" borderId="3" xfId="0" applyFont="1" applyBorder="1" applyAlignment="1">
      <alignment horizontal="center" vertical="justify" wrapText="1"/>
    </xf>
    <xf numFmtId="0" fontId="10" fillId="0" borderId="4" xfId="0" applyFont="1" applyBorder="1" applyAlignment="1">
      <alignment horizontal="center" vertical="justify" wrapText="1"/>
    </xf>
    <xf numFmtId="0" fontId="6" fillId="0" borderId="2" xfId="0" applyFont="1" applyBorder="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2" fillId="4" borderId="2" xfId="0" applyFont="1" applyFill="1" applyBorder="1" applyAlignment="1">
      <alignment horizontal="left" vertical="top" wrapText="1"/>
    </xf>
    <xf numFmtId="0" fontId="19" fillId="14" borderId="2" xfId="0" applyFont="1" applyFill="1" applyBorder="1" applyAlignment="1">
      <alignment horizontal="center" vertical="center" wrapText="1"/>
    </xf>
  </cellXfs>
  <cellStyles count="2">
    <cellStyle name="Normal" xfId="0" builtinId="0"/>
    <cellStyle name="Porcentaje" xfId="1" builtinId="5"/>
  </cellStyles>
  <dxfs count="6">
    <dxf>
      <fill>
        <patternFill patternType="solid">
          <fgColor rgb="FFF1B02C"/>
          <bgColor rgb="FFF1B02C"/>
        </patternFill>
      </fill>
    </dxf>
    <dxf>
      <fill>
        <patternFill patternType="solid">
          <fgColor rgb="FF34A853"/>
          <bgColor rgb="FF34A853"/>
        </patternFill>
      </fill>
    </dxf>
    <dxf>
      <font>
        <color theme="0"/>
      </font>
      <fill>
        <patternFill patternType="solid">
          <fgColor rgb="FFE67C73"/>
          <bgColor rgb="FFE67C73"/>
        </patternFill>
      </fill>
    </dxf>
    <dxf>
      <fill>
        <patternFill patternType="solid">
          <fgColor rgb="FFF1B02C"/>
          <bgColor rgb="FFF1B02C"/>
        </patternFill>
      </fill>
    </dxf>
    <dxf>
      <fill>
        <patternFill patternType="solid">
          <fgColor rgb="FF34A853"/>
          <bgColor rgb="FF34A853"/>
        </patternFill>
      </fill>
    </dxf>
    <dxf>
      <font>
        <color theme="0"/>
      </font>
      <fill>
        <patternFill patternType="solid">
          <fgColor rgb="FFE67C73"/>
          <bgColor rgb="FFE67C7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507547</xdr:colOff>
      <xdr:row>1</xdr:row>
      <xdr:rowOff>50347</xdr:rowOff>
    </xdr:from>
    <xdr:to>
      <xdr:col>1</xdr:col>
      <xdr:colOff>1697792</xdr:colOff>
      <xdr:row>1</xdr:row>
      <xdr:rowOff>771526</xdr:rowOff>
    </xdr:to>
    <xdr:pic>
      <xdr:nvPicPr>
        <xdr:cNvPr id="18" name="Imagen 17">
          <a:extLst>
            <a:ext uri="{FF2B5EF4-FFF2-40B4-BE49-F238E27FC236}">
              <a16:creationId xmlns:a16="http://schemas.microsoft.com/office/drawing/2014/main" id="{BC4505EE-8163-4EFD-A3AF-251F03D2BE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147" y="240847"/>
          <a:ext cx="1190245" cy="72117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2:G920"/>
  <sheetViews>
    <sheetView tabSelected="1" topLeftCell="A94" zoomScaleNormal="100" workbookViewId="0">
      <selection activeCell="J106" sqref="J106"/>
    </sheetView>
  </sheetViews>
  <sheetFormatPr baseColWidth="10" defaultColWidth="14.42578125" defaultRowHeight="15" customHeight="1" x14ac:dyDescent="0.2"/>
  <cols>
    <col min="1" max="1" width="3.42578125" customWidth="1"/>
    <col min="2" max="2" width="34.140625" customWidth="1"/>
    <col min="3" max="4" width="16.140625" customWidth="1"/>
    <col min="5" max="5" width="12.140625" customWidth="1"/>
    <col min="6" max="6" width="19.28515625" customWidth="1"/>
    <col min="7" max="7" width="32.5703125" customWidth="1"/>
  </cols>
  <sheetData>
    <row r="2" spans="2:7" ht="61.5" customHeight="1" x14ac:dyDescent="0.2">
      <c r="B2" s="7"/>
      <c r="C2" s="63" t="s">
        <v>266</v>
      </c>
      <c r="D2" s="63"/>
      <c r="E2" s="63"/>
      <c r="F2" s="63"/>
      <c r="G2" s="63"/>
    </row>
    <row r="3" spans="2:7" ht="78" customHeight="1" x14ac:dyDescent="0.2">
      <c r="B3" s="59" t="s">
        <v>237</v>
      </c>
      <c r="C3" s="59"/>
      <c r="D3" s="59"/>
      <c r="E3" s="59"/>
      <c r="F3" s="59"/>
      <c r="G3" s="59"/>
    </row>
    <row r="4" spans="2:7" ht="48.75" customHeight="1" x14ac:dyDescent="0.2">
      <c r="B4" s="60" t="s">
        <v>234</v>
      </c>
      <c r="C4" s="60"/>
      <c r="D4" s="60"/>
      <c r="E4" s="60"/>
      <c r="F4" s="60"/>
      <c r="G4" s="60"/>
    </row>
    <row r="5" spans="2:7" ht="15" customHeight="1" x14ac:dyDescent="0.2">
      <c r="B5" s="61"/>
      <c r="C5" s="62"/>
      <c r="D5" s="62"/>
      <c r="E5" s="62"/>
      <c r="F5" s="62"/>
      <c r="G5" s="62"/>
    </row>
    <row r="6" spans="2:7" ht="15.75" customHeight="1" x14ac:dyDescent="0.25">
      <c r="B6" s="8" t="s">
        <v>52</v>
      </c>
      <c r="C6" s="3">
        <v>2</v>
      </c>
      <c r="D6" s="12"/>
      <c r="E6" s="12"/>
      <c r="F6" s="12"/>
    </row>
    <row r="7" spans="2:7" ht="15.75" customHeight="1" x14ac:dyDescent="0.25">
      <c r="B7" s="9" t="s">
        <v>53</v>
      </c>
      <c r="C7" s="3">
        <v>1</v>
      </c>
      <c r="D7" s="12"/>
      <c r="E7" s="12"/>
      <c r="F7" s="12"/>
    </row>
    <row r="8" spans="2:7" ht="15.75" customHeight="1" x14ac:dyDescent="0.25">
      <c r="B8" s="10" t="s">
        <v>54</v>
      </c>
      <c r="C8" s="3">
        <v>0</v>
      </c>
      <c r="D8" s="12"/>
      <c r="E8" s="12"/>
      <c r="F8" s="12"/>
      <c r="G8" s="14"/>
    </row>
    <row r="9" spans="2:7" s="6" customFormat="1" ht="15.75" customHeight="1" x14ac:dyDescent="0.25">
      <c r="B9" s="4"/>
      <c r="C9" s="5"/>
      <c r="D9" s="11"/>
      <c r="E9" s="11"/>
      <c r="F9" s="11"/>
      <c r="G9" s="13"/>
    </row>
    <row r="10" spans="2:7" ht="15.75" customHeight="1" x14ac:dyDescent="0.2">
      <c r="B10" s="64" t="s">
        <v>57</v>
      </c>
      <c r="C10" s="65"/>
      <c r="D10" s="65"/>
      <c r="E10" s="65"/>
      <c r="F10" s="65"/>
      <c r="G10" s="65"/>
    </row>
    <row r="11" spans="2:7" x14ac:dyDescent="0.25">
      <c r="B11" s="15" t="s">
        <v>58</v>
      </c>
      <c r="C11" s="56"/>
      <c r="D11" s="57"/>
      <c r="E11" s="57"/>
      <c r="F11" s="57"/>
      <c r="G11" s="58"/>
    </row>
    <row r="12" spans="2:7" x14ac:dyDescent="0.25">
      <c r="B12" s="15" t="s">
        <v>59</v>
      </c>
      <c r="C12" s="56"/>
      <c r="D12" s="57"/>
      <c r="E12" s="57"/>
      <c r="F12" s="57"/>
      <c r="G12" s="58"/>
    </row>
    <row r="13" spans="2:7" x14ac:dyDescent="0.25">
      <c r="B13" s="15" t="s">
        <v>60</v>
      </c>
      <c r="C13" s="56"/>
      <c r="D13" s="57"/>
      <c r="E13" s="57"/>
      <c r="F13" s="57"/>
      <c r="G13" s="58"/>
    </row>
    <row r="14" spans="2:7" x14ac:dyDescent="0.25">
      <c r="B14" s="15" t="s">
        <v>64</v>
      </c>
      <c r="C14" s="56"/>
      <c r="D14" s="57"/>
      <c r="E14" s="57"/>
      <c r="F14" s="57"/>
      <c r="G14" s="58"/>
    </row>
    <row r="15" spans="2:7" x14ac:dyDescent="0.25">
      <c r="B15" s="15" t="s">
        <v>61</v>
      </c>
      <c r="C15" s="56"/>
      <c r="D15" s="57"/>
      <c r="E15" s="57"/>
      <c r="F15" s="57"/>
      <c r="G15" s="58"/>
    </row>
    <row r="16" spans="2:7" x14ac:dyDescent="0.25">
      <c r="B16" s="15" t="s">
        <v>62</v>
      </c>
      <c r="C16" s="56"/>
      <c r="D16" s="57"/>
      <c r="E16" s="57"/>
      <c r="F16" s="57"/>
      <c r="G16" s="58"/>
    </row>
    <row r="17" spans="2:7" ht="16.5" customHeight="1" x14ac:dyDescent="0.25">
      <c r="B17" s="15" t="s">
        <v>63</v>
      </c>
      <c r="C17" s="56"/>
      <c r="D17" s="57"/>
      <c r="E17" s="57"/>
      <c r="F17" s="57"/>
      <c r="G17" s="58"/>
    </row>
    <row r="18" spans="2:7" ht="12.75" x14ac:dyDescent="0.2"/>
    <row r="19" spans="2:7" x14ac:dyDescent="0.2">
      <c r="B19" s="66" t="s">
        <v>55</v>
      </c>
      <c r="C19" s="67"/>
      <c r="D19" s="67"/>
      <c r="E19" s="67"/>
      <c r="F19" s="67"/>
      <c r="G19" s="67"/>
    </row>
    <row r="20" spans="2:7" x14ac:dyDescent="0.2">
      <c r="B20" s="45" t="s">
        <v>66</v>
      </c>
      <c r="C20" s="45"/>
      <c r="D20" s="45"/>
      <c r="E20" s="45"/>
      <c r="F20" s="45"/>
      <c r="G20" s="45"/>
    </row>
    <row r="21" spans="2:7" ht="29.25" customHeight="1" x14ac:dyDescent="0.2">
      <c r="B21" s="48" t="s">
        <v>0</v>
      </c>
      <c r="C21" s="48"/>
      <c r="D21" s="48"/>
      <c r="E21" s="48"/>
      <c r="F21" s="17" t="s">
        <v>65</v>
      </c>
      <c r="G21" s="17" t="s">
        <v>56</v>
      </c>
    </row>
    <row r="22" spans="2:7" ht="20.25" customHeight="1" x14ac:dyDescent="0.2">
      <c r="B22" s="40" t="s">
        <v>24</v>
      </c>
      <c r="C22" s="40"/>
      <c r="D22" s="40"/>
      <c r="E22" s="40"/>
      <c r="F22" s="40"/>
      <c r="G22" s="40"/>
    </row>
    <row r="23" spans="2:7" s="16" customFormat="1" ht="29.25" customHeight="1" x14ac:dyDescent="0.2">
      <c r="B23" s="43" t="s">
        <v>1</v>
      </c>
      <c r="C23" s="43"/>
      <c r="D23" s="43"/>
      <c r="E23" s="43"/>
      <c r="F23" s="18"/>
      <c r="G23" s="19"/>
    </row>
    <row r="24" spans="2:7" s="16" customFormat="1" ht="18" customHeight="1" x14ac:dyDescent="0.2">
      <c r="B24" s="43" t="s">
        <v>2</v>
      </c>
      <c r="C24" s="43"/>
      <c r="D24" s="43"/>
      <c r="E24" s="43"/>
      <c r="F24" s="18"/>
      <c r="G24" s="19"/>
    </row>
    <row r="25" spans="2:7" s="16" customFormat="1" ht="32.25" customHeight="1" x14ac:dyDescent="0.2">
      <c r="B25" s="43" t="s">
        <v>68</v>
      </c>
      <c r="C25" s="43"/>
      <c r="D25" s="43"/>
      <c r="E25" s="43"/>
      <c r="F25" s="18"/>
      <c r="G25" s="19"/>
    </row>
    <row r="26" spans="2:7" s="16" customFormat="1" ht="32.25" customHeight="1" x14ac:dyDescent="0.2">
      <c r="B26" s="43" t="s">
        <v>73</v>
      </c>
      <c r="C26" s="43"/>
      <c r="D26" s="43"/>
      <c r="E26" s="43"/>
      <c r="F26" s="18"/>
      <c r="G26" s="19"/>
    </row>
    <row r="27" spans="2:7" s="16" customFormat="1" ht="32.25" customHeight="1" x14ac:dyDescent="0.2">
      <c r="B27" s="43" t="s">
        <v>238</v>
      </c>
      <c r="C27" s="43"/>
      <c r="D27" s="43"/>
      <c r="E27" s="43"/>
      <c r="F27" s="18"/>
      <c r="G27" s="19"/>
    </row>
    <row r="28" spans="2:7" s="16" customFormat="1" ht="32.25" customHeight="1" x14ac:dyDescent="0.2">
      <c r="B28" s="43" t="s">
        <v>74</v>
      </c>
      <c r="C28" s="43"/>
      <c r="D28" s="43"/>
      <c r="E28" s="43"/>
      <c r="F28" s="18"/>
      <c r="G28" s="19"/>
    </row>
    <row r="29" spans="2:7" s="16" customFormat="1" ht="58.5" customHeight="1" x14ac:dyDescent="0.2">
      <c r="B29" s="43" t="s">
        <v>69</v>
      </c>
      <c r="C29" s="43"/>
      <c r="D29" s="43"/>
      <c r="E29" s="43"/>
      <c r="F29" s="18"/>
      <c r="G29" s="19"/>
    </row>
    <row r="30" spans="2:7" s="16" customFormat="1" ht="58.5" customHeight="1" x14ac:dyDescent="0.2">
      <c r="B30" s="43" t="s">
        <v>72</v>
      </c>
      <c r="C30" s="43"/>
      <c r="D30" s="43"/>
      <c r="E30" s="43"/>
      <c r="F30" s="18"/>
      <c r="G30" s="19"/>
    </row>
    <row r="31" spans="2:7" s="16" customFormat="1" ht="48.75" customHeight="1" x14ac:dyDescent="0.2">
      <c r="B31" s="43" t="s">
        <v>3</v>
      </c>
      <c r="C31" s="43"/>
      <c r="D31" s="43"/>
      <c r="E31" s="43"/>
      <c r="F31" s="18"/>
      <c r="G31" s="19"/>
    </row>
    <row r="32" spans="2:7" s="16" customFormat="1" ht="44.25" customHeight="1" x14ac:dyDescent="0.2">
      <c r="B32" s="43" t="s">
        <v>70</v>
      </c>
      <c r="C32" s="43"/>
      <c r="D32" s="43"/>
      <c r="E32" s="43"/>
      <c r="F32" s="18"/>
      <c r="G32" s="19"/>
    </row>
    <row r="33" spans="2:7" s="16" customFormat="1" ht="32.25" customHeight="1" x14ac:dyDescent="0.2">
      <c r="B33" s="43" t="s">
        <v>71</v>
      </c>
      <c r="C33" s="43"/>
      <c r="D33" s="43"/>
      <c r="E33" s="43"/>
      <c r="F33" s="18"/>
      <c r="G33" s="19"/>
    </row>
    <row r="34" spans="2:7" ht="19.5" customHeight="1" x14ac:dyDescent="0.2">
      <c r="B34" s="51" t="s">
        <v>4</v>
      </c>
      <c r="C34" s="51"/>
      <c r="D34" s="51"/>
      <c r="E34" s="51"/>
      <c r="F34" s="20">
        <f>SUM(F23:F33)/22</f>
        <v>0</v>
      </c>
      <c r="G34" s="21"/>
    </row>
    <row r="35" spans="2:7" ht="15.75" customHeight="1" x14ac:dyDescent="0.2">
      <c r="B35" s="40" t="s">
        <v>50</v>
      </c>
      <c r="C35" s="40"/>
      <c r="D35" s="40"/>
      <c r="E35" s="40"/>
      <c r="F35" s="40"/>
      <c r="G35" s="40"/>
    </row>
    <row r="36" spans="2:7" ht="32.25" customHeight="1" x14ac:dyDescent="0.2">
      <c r="B36" s="55" t="s">
        <v>5</v>
      </c>
      <c r="C36" s="55"/>
      <c r="D36" s="55"/>
      <c r="E36" s="55"/>
      <c r="F36" s="55"/>
      <c r="G36" s="55"/>
    </row>
    <row r="37" spans="2:7" ht="47.25" customHeight="1" x14ac:dyDescent="0.2">
      <c r="B37" s="43" t="s">
        <v>75</v>
      </c>
      <c r="C37" s="43"/>
      <c r="D37" s="43"/>
      <c r="E37" s="43"/>
      <c r="F37" s="18"/>
      <c r="G37" s="23"/>
    </row>
    <row r="38" spans="2:7" ht="29.25" customHeight="1" x14ac:dyDescent="0.2">
      <c r="B38" s="43" t="s">
        <v>76</v>
      </c>
      <c r="C38" s="43"/>
      <c r="D38" s="43"/>
      <c r="E38" s="43"/>
      <c r="F38" s="18"/>
      <c r="G38" s="23"/>
    </row>
    <row r="39" spans="2:7" ht="32.25" customHeight="1" x14ac:dyDescent="0.2">
      <c r="B39" s="43" t="s">
        <v>77</v>
      </c>
      <c r="C39" s="43"/>
      <c r="D39" s="43"/>
      <c r="E39" s="43"/>
      <c r="F39" s="18"/>
      <c r="G39" s="23"/>
    </row>
    <row r="40" spans="2:7" ht="34.5" customHeight="1" x14ac:dyDescent="0.2">
      <c r="B40" s="43" t="s">
        <v>78</v>
      </c>
      <c r="C40" s="43"/>
      <c r="D40" s="43"/>
      <c r="E40" s="43"/>
      <c r="F40" s="18"/>
      <c r="G40" s="23"/>
    </row>
    <row r="41" spans="2:7" ht="18.75" customHeight="1" x14ac:dyDescent="0.2">
      <c r="B41" s="51" t="s">
        <v>6</v>
      </c>
      <c r="C41" s="51"/>
      <c r="D41" s="51"/>
      <c r="E41" s="51"/>
      <c r="F41" s="24">
        <f>SUM(F37:F40)/8</f>
        <v>0</v>
      </c>
      <c r="G41" s="21"/>
    </row>
    <row r="42" spans="2:7" ht="15.75" customHeight="1" x14ac:dyDescent="0.2">
      <c r="B42" s="40" t="s">
        <v>79</v>
      </c>
      <c r="C42" s="40"/>
      <c r="D42" s="40"/>
      <c r="E42" s="40"/>
      <c r="F42" s="40"/>
      <c r="G42" s="40"/>
    </row>
    <row r="43" spans="2:7" ht="60.75" customHeight="1" x14ac:dyDescent="0.2">
      <c r="B43" s="43" t="s">
        <v>80</v>
      </c>
      <c r="C43" s="43"/>
      <c r="D43" s="43"/>
      <c r="E43" s="43"/>
      <c r="F43" s="18"/>
      <c r="G43" s="23"/>
    </row>
    <row r="44" spans="2:7" ht="19.5" customHeight="1" x14ac:dyDescent="0.2">
      <c r="B44" s="43" t="s">
        <v>81</v>
      </c>
      <c r="C44" s="43"/>
      <c r="D44" s="43"/>
      <c r="E44" s="43"/>
      <c r="F44" s="18"/>
      <c r="G44" s="23"/>
    </row>
    <row r="45" spans="2:7" ht="30.75" customHeight="1" x14ac:dyDescent="0.2">
      <c r="B45" s="43" t="s">
        <v>82</v>
      </c>
      <c r="C45" s="43"/>
      <c r="D45" s="43"/>
      <c r="E45" s="43"/>
      <c r="F45" s="18"/>
      <c r="G45" s="23"/>
    </row>
    <row r="46" spans="2:7" ht="32.25" customHeight="1" x14ac:dyDescent="0.2">
      <c r="B46" s="43" t="s">
        <v>83</v>
      </c>
      <c r="C46" s="43"/>
      <c r="D46" s="43"/>
      <c r="E46" s="43"/>
      <c r="F46" s="18"/>
      <c r="G46" s="23"/>
    </row>
    <row r="47" spans="2:7" ht="30.75" customHeight="1" x14ac:dyDescent="0.2">
      <c r="B47" s="43" t="s">
        <v>84</v>
      </c>
      <c r="C47" s="43"/>
      <c r="D47" s="43"/>
      <c r="E47" s="43"/>
      <c r="F47" s="18"/>
      <c r="G47" s="23"/>
    </row>
    <row r="48" spans="2:7" ht="23.25" customHeight="1" x14ac:dyDescent="0.2">
      <c r="B48" s="43" t="s">
        <v>88</v>
      </c>
      <c r="C48" s="43"/>
      <c r="D48" s="43"/>
      <c r="E48" s="43"/>
      <c r="F48" s="18"/>
      <c r="G48" s="23"/>
    </row>
    <row r="49" spans="2:7" ht="34.5" customHeight="1" x14ac:dyDescent="0.2">
      <c r="B49" s="43" t="s">
        <v>85</v>
      </c>
      <c r="C49" s="43"/>
      <c r="D49" s="43"/>
      <c r="E49" s="43"/>
      <c r="F49" s="18"/>
      <c r="G49" s="23"/>
    </row>
    <row r="50" spans="2:7" ht="30.75" customHeight="1" x14ac:dyDescent="0.2">
      <c r="B50" s="43" t="s">
        <v>86</v>
      </c>
      <c r="C50" s="43"/>
      <c r="D50" s="43"/>
      <c r="E50" s="43"/>
      <c r="F50" s="18"/>
      <c r="G50" s="23"/>
    </row>
    <row r="51" spans="2:7" ht="18.75" customHeight="1" x14ac:dyDescent="0.2">
      <c r="B51" s="43" t="s">
        <v>87</v>
      </c>
      <c r="C51" s="43"/>
      <c r="D51" s="43"/>
      <c r="E51" s="43"/>
      <c r="F51" s="18"/>
      <c r="G51" s="23"/>
    </row>
    <row r="52" spans="2:7" ht="22.5" customHeight="1" x14ac:dyDescent="0.2">
      <c r="B52" s="51" t="s">
        <v>7</v>
      </c>
      <c r="C52" s="51"/>
      <c r="D52" s="51"/>
      <c r="E52" s="51"/>
      <c r="F52" s="24">
        <f>SUM(F43:F51)/18</f>
        <v>0</v>
      </c>
      <c r="G52" s="21"/>
    </row>
    <row r="53" spans="2:7" ht="18.75" customHeight="1" x14ac:dyDescent="0.2">
      <c r="B53" s="40" t="s">
        <v>51</v>
      </c>
      <c r="C53" s="40"/>
      <c r="D53" s="40"/>
      <c r="E53" s="40"/>
      <c r="F53" s="40"/>
      <c r="G53" s="40"/>
    </row>
    <row r="54" spans="2:7" s="16" customFormat="1" ht="18" customHeight="1" x14ac:dyDescent="0.2">
      <c r="B54" s="50" t="s">
        <v>239</v>
      </c>
      <c r="C54" s="49"/>
      <c r="D54" s="49"/>
      <c r="E54" s="49"/>
      <c r="F54" s="22"/>
      <c r="G54" s="19"/>
    </row>
    <row r="55" spans="2:7" s="16" customFormat="1" ht="15.75" customHeight="1" x14ac:dyDescent="0.2">
      <c r="B55" s="49" t="s">
        <v>89</v>
      </c>
      <c r="C55" s="49"/>
      <c r="D55" s="49"/>
      <c r="E55" s="49"/>
      <c r="F55" s="22"/>
      <c r="G55" s="19"/>
    </row>
    <row r="56" spans="2:7" s="16" customFormat="1" ht="45" customHeight="1" x14ac:dyDescent="0.2">
      <c r="B56" s="49" t="s">
        <v>90</v>
      </c>
      <c r="C56" s="49"/>
      <c r="D56" s="49"/>
      <c r="E56" s="49"/>
      <c r="F56" s="22"/>
      <c r="G56" s="19"/>
    </row>
    <row r="57" spans="2:7" s="16" customFormat="1" ht="18" customHeight="1" x14ac:dyDescent="0.2">
      <c r="B57" s="49" t="s">
        <v>91</v>
      </c>
      <c r="C57" s="49"/>
      <c r="D57" s="49"/>
      <c r="E57" s="49"/>
      <c r="F57" s="22"/>
      <c r="G57" s="19"/>
    </row>
    <row r="58" spans="2:7" s="16" customFormat="1" ht="15" customHeight="1" x14ac:dyDescent="0.2">
      <c r="B58" s="49" t="s">
        <v>92</v>
      </c>
      <c r="C58" s="49"/>
      <c r="D58" s="49"/>
      <c r="E58" s="49"/>
      <c r="F58" s="22"/>
      <c r="G58" s="19"/>
    </row>
    <row r="59" spans="2:7" s="16" customFormat="1" ht="21.75" customHeight="1" x14ac:dyDescent="0.2">
      <c r="B59" s="49" t="s">
        <v>93</v>
      </c>
      <c r="C59" s="49"/>
      <c r="D59" s="49"/>
      <c r="E59" s="49"/>
      <c r="F59" s="22"/>
      <c r="G59" s="19"/>
    </row>
    <row r="60" spans="2:7" s="16" customFormat="1" ht="33" customHeight="1" x14ac:dyDescent="0.2">
      <c r="B60" s="49" t="s">
        <v>94</v>
      </c>
      <c r="C60" s="49"/>
      <c r="D60" s="49"/>
      <c r="E60" s="49"/>
      <c r="F60" s="22"/>
      <c r="G60" s="19"/>
    </row>
    <row r="61" spans="2:7" s="16" customFormat="1" ht="17.25" customHeight="1" x14ac:dyDescent="0.2">
      <c r="B61" s="49" t="s">
        <v>95</v>
      </c>
      <c r="C61" s="49"/>
      <c r="D61" s="49"/>
      <c r="E61" s="49"/>
      <c r="F61" s="22"/>
      <c r="G61" s="19"/>
    </row>
    <row r="62" spans="2:7" s="16" customFormat="1" ht="34.5" customHeight="1" x14ac:dyDescent="0.2">
      <c r="B62" s="49" t="s">
        <v>96</v>
      </c>
      <c r="C62" s="49"/>
      <c r="D62" s="49"/>
      <c r="E62" s="49"/>
      <c r="F62" s="22"/>
      <c r="G62" s="19"/>
    </row>
    <row r="63" spans="2:7" s="16" customFormat="1" ht="34.5" customHeight="1" x14ac:dyDescent="0.2">
      <c r="B63" s="49" t="s">
        <v>97</v>
      </c>
      <c r="C63" s="49"/>
      <c r="D63" s="49"/>
      <c r="E63" s="49"/>
      <c r="F63" s="22"/>
      <c r="G63" s="19"/>
    </row>
    <row r="64" spans="2:7" s="16" customFormat="1" ht="18.75" customHeight="1" x14ac:dyDescent="0.2">
      <c r="B64" s="49" t="s">
        <v>98</v>
      </c>
      <c r="C64" s="49"/>
      <c r="D64" s="49"/>
      <c r="E64" s="49"/>
      <c r="F64" s="22"/>
      <c r="G64" s="19"/>
    </row>
    <row r="65" spans="2:7" s="16" customFormat="1" ht="30" customHeight="1" x14ac:dyDescent="0.2">
      <c r="B65" s="49" t="s">
        <v>99</v>
      </c>
      <c r="C65" s="49"/>
      <c r="D65" s="49"/>
      <c r="E65" s="49"/>
      <c r="F65" s="22"/>
      <c r="G65" s="19"/>
    </row>
    <row r="66" spans="2:7" s="16" customFormat="1" ht="15.75" customHeight="1" x14ac:dyDescent="0.2">
      <c r="B66" s="49" t="s">
        <v>100</v>
      </c>
      <c r="C66" s="49"/>
      <c r="D66" s="49"/>
      <c r="E66" s="49"/>
      <c r="F66" s="22"/>
      <c r="G66" s="19"/>
    </row>
    <row r="67" spans="2:7" s="16" customFormat="1" ht="33.75" customHeight="1" x14ac:dyDescent="0.2">
      <c r="B67" s="50" t="s">
        <v>240</v>
      </c>
      <c r="C67" s="49"/>
      <c r="D67" s="49"/>
      <c r="E67" s="49"/>
      <c r="F67" s="22"/>
      <c r="G67" s="19"/>
    </row>
    <row r="68" spans="2:7" ht="21" customHeight="1" x14ac:dyDescent="0.2">
      <c r="B68" s="51" t="s">
        <v>8</v>
      </c>
      <c r="C68" s="51"/>
      <c r="D68" s="51"/>
      <c r="E68" s="51"/>
      <c r="F68" s="24">
        <f>SUM(F54:F67)/28</f>
        <v>0</v>
      </c>
      <c r="G68" s="21"/>
    </row>
    <row r="69" spans="2:7" ht="21" customHeight="1" x14ac:dyDescent="0.2">
      <c r="B69" s="40" t="s">
        <v>25</v>
      </c>
      <c r="C69" s="40"/>
      <c r="D69" s="40"/>
      <c r="E69" s="40"/>
      <c r="F69" s="40"/>
      <c r="G69" s="40"/>
    </row>
    <row r="70" spans="2:7" ht="46.5" customHeight="1" x14ac:dyDescent="0.2">
      <c r="B70" s="50" t="s">
        <v>241</v>
      </c>
      <c r="C70" s="49"/>
      <c r="D70" s="49"/>
      <c r="E70" s="49"/>
      <c r="F70" s="18"/>
      <c r="G70" s="23"/>
    </row>
    <row r="71" spans="2:7" ht="46.5" customHeight="1" x14ac:dyDescent="0.2">
      <c r="B71" s="49" t="s">
        <v>101</v>
      </c>
      <c r="C71" s="49"/>
      <c r="D71" s="49"/>
      <c r="E71" s="49"/>
      <c r="F71" s="18"/>
      <c r="G71" s="23"/>
    </row>
    <row r="72" spans="2:7" ht="62.25" customHeight="1" x14ac:dyDescent="0.2">
      <c r="B72" s="50" t="s">
        <v>242</v>
      </c>
      <c r="C72" s="49"/>
      <c r="D72" s="49"/>
      <c r="E72" s="49"/>
      <c r="F72" s="18"/>
      <c r="G72" s="23"/>
    </row>
    <row r="73" spans="2:7" ht="46.5" customHeight="1" x14ac:dyDescent="0.2">
      <c r="B73" s="53" t="s">
        <v>105</v>
      </c>
      <c r="C73" s="49"/>
      <c r="D73" s="49"/>
      <c r="E73" s="49"/>
      <c r="F73" s="18"/>
      <c r="G73" s="23"/>
    </row>
    <row r="74" spans="2:7" ht="37.5" customHeight="1" x14ac:dyDescent="0.2">
      <c r="B74" s="53" t="s">
        <v>106</v>
      </c>
      <c r="C74" s="49"/>
      <c r="D74" s="49"/>
      <c r="E74" s="49"/>
      <c r="F74" s="18"/>
      <c r="G74" s="23"/>
    </row>
    <row r="75" spans="2:7" ht="33.75" customHeight="1" x14ac:dyDescent="0.2">
      <c r="B75" s="50" t="s">
        <v>243</v>
      </c>
      <c r="C75" s="49"/>
      <c r="D75" s="49"/>
      <c r="E75" s="49"/>
      <c r="F75" s="18"/>
      <c r="G75" s="23"/>
    </row>
    <row r="76" spans="2:7" ht="47.25" customHeight="1" x14ac:dyDescent="0.2">
      <c r="B76" s="53" t="s">
        <v>107</v>
      </c>
      <c r="C76" s="49"/>
      <c r="D76" s="49"/>
      <c r="E76" s="49"/>
      <c r="F76" s="18"/>
      <c r="G76" s="23"/>
    </row>
    <row r="77" spans="2:7" ht="57.75" customHeight="1" x14ac:dyDescent="0.2">
      <c r="B77" s="50" t="s">
        <v>244</v>
      </c>
      <c r="C77" s="49"/>
      <c r="D77" s="49"/>
      <c r="E77" s="49"/>
      <c r="F77" s="18"/>
      <c r="G77" s="23"/>
    </row>
    <row r="78" spans="2:7" ht="73.5" customHeight="1" x14ac:dyDescent="0.2">
      <c r="B78" s="43" t="s">
        <v>108</v>
      </c>
      <c r="C78" s="43"/>
      <c r="D78" s="43"/>
      <c r="E78" s="43"/>
      <c r="F78" s="18"/>
      <c r="G78" s="23"/>
    </row>
    <row r="79" spans="2:7" ht="31.5" customHeight="1" x14ac:dyDescent="0.2">
      <c r="B79" s="43" t="s">
        <v>109</v>
      </c>
      <c r="C79" s="43"/>
      <c r="D79" s="43"/>
      <c r="E79" s="43"/>
      <c r="F79" s="18"/>
      <c r="G79" s="23"/>
    </row>
    <row r="80" spans="2:7" ht="18.75" customHeight="1" x14ac:dyDescent="0.2">
      <c r="B80" s="43" t="s">
        <v>110</v>
      </c>
      <c r="C80" s="43"/>
      <c r="D80" s="43"/>
      <c r="E80" s="43"/>
      <c r="F80" s="18"/>
      <c r="G80" s="23"/>
    </row>
    <row r="81" spans="2:7" ht="61.5" customHeight="1" x14ac:dyDescent="0.2">
      <c r="B81" s="43" t="s">
        <v>111</v>
      </c>
      <c r="C81" s="43"/>
      <c r="D81" s="43"/>
      <c r="E81" s="43"/>
      <c r="F81" s="18"/>
      <c r="G81" s="23"/>
    </row>
    <row r="82" spans="2:7" ht="47.25" customHeight="1" x14ac:dyDescent="0.2">
      <c r="B82" s="43" t="s">
        <v>112</v>
      </c>
      <c r="C82" s="43"/>
      <c r="D82" s="43"/>
      <c r="E82" s="43"/>
      <c r="F82" s="18"/>
      <c r="G82" s="23"/>
    </row>
    <row r="83" spans="2:7" ht="21.75" customHeight="1" x14ac:dyDescent="0.2">
      <c r="B83" s="40" t="s">
        <v>9</v>
      </c>
      <c r="C83" s="40"/>
      <c r="D83" s="40"/>
      <c r="E83" s="40"/>
      <c r="F83" s="40"/>
      <c r="G83" s="40"/>
    </row>
    <row r="84" spans="2:7" ht="37.5" customHeight="1" x14ac:dyDescent="0.2">
      <c r="B84" s="43" t="s">
        <v>113</v>
      </c>
      <c r="C84" s="43"/>
      <c r="D84" s="43"/>
      <c r="E84" s="43"/>
      <c r="F84" s="18"/>
      <c r="G84" s="23"/>
    </row>
    <row r="85" spans="2:7" ht="37.5" customHeight="1" x14ac:dyDescent="0.2">
      <c r="B85" s="43" t="s">
        <v>114</v>
      </c>
      <c r="C85" s="43"/>
      <c r="D85" s="43"/>
      <c r="E85" s="43"/>
      <c r="F85" s="18"/>
      <c r="G85" s="23"/>
    </row>
    <row r="86" spans="2:7" ht="24" customHeight="1" x14ac:dyDescent="0.2">
      <c r="B86" s="43" t="s">
        <v>245</v>
      </c>
      <c r="C86" s="43"/>
      <c r="D86" s="43"/>
      <c r="E86" s="43"/>
      <c r="F86" s="18"/>
      <c r="G86" s="23"/>
    </row>
    <row r="87" spans="2:7" ht="48.75" customHeight="1" x14ac:dyDescent="0.2">
      <c r="B87" s="43" t="s">
        <v>246</v>
      </c>
      <c r="C87" s="43"/>
      <c r="D87" s="43"/>
      <c r="E87" s="43"/>
      <c r="F87" s="18"/>
      <c r="G87" s="23"/>
    </row>
    <row r="88" spans="2:7" ht="48.75" customHeight="1" x14ac:dyDescent="0.2">
      <c r="B88" s="43" t="s">
        <v>107</v>
      </c>
      <c r="C88" s="43"/>
      <c r="D88" s="43"/>
      <c r="E88" s="43"/>
      <c r="F88" s="18"/>
      <c r="G88" s="23"/>
    </row>
    <row r="89" spans="2:7" ht="33.75" customHeight="1" x14ac:dyDescent="0.2">
      <c r="B89" s="43" t="s">
        <v>115</v>
      </c>
      <c r="C89" s="43"/>
      <c r="D89" s="43"/>
      <c r="E89" s="43"/>
      <c r="F89" s="18"/>
      <c r="G89" s="23"/>
    </row>
    <row r="90" spans="2:7" ht="60.75" customHeight="1" x14ac:dyDescent="0.2">
      <c r="B90" s="43" t="s">
        <v>247</v>
      </c>
      <c r="C90" s="43"/>
      <c r="D90" s="43"/>
      <c r="E90" s="43"/>
      <c r="F90" s="18"/>
      <c r="G90" s="23"/>
    </row>
    <row r="91" spans="2:7" ht="45" customHeight="1" x14ac:dyDescent="0.2">
      <c r="B91" s="43" t="s">
        <v>116</v>
      </c>
      <c r="C91" s="43"/>
      <c r="D91" s="43"/>
      <c r="E91" s="43"/>
      <c r="F91" s="18"/>
      <c r="G91" s="23"/>
    </row>
    <row r="92" spans="2:7" ht="18" customHeight="1" x14ac:dyDescent="0.2">
      <c r="B92" s="43" t="s">
        <v>117</v>
      </c>
      <c r="C92" s="43"/>
      <c r="D92" s="43"/>
      <c r="E92" s="43"/>
      <c r="F92" s="18"/>
      <c r="G92" s="23"/>
    </row>
    <row r="93" spans="2:7" ht="15.75" customHeight="1" x14ac:dyDescent="0.2">
      <c r="B93" s="51" t="s">
        <v>10</v>
      </c>
      <c r="C93" s="51"/>
      <c r="D93" s="51"/>
      <c r="E93" s="51"/>
      <c r="F93" s="24">
        <f>SUM(F70:F82,F84:F92)/44</f>
        <v>0</v>
      </c>
      <c r="G93" s="21"/>
    </row>
    <row r="94" spans="2:7" ht="15.75" customHeight="1" x14ac:dyDescent="0.2">
      <c r="B94" s="40" t="s">
        <v>118</v>
      </c>
      <c r="C94" s="40"/>
      <c r="D94" s="40"/>
      <c r="E94" s="40"/>
      <c r="F94" s="40"/>
      <c r="G94" s="40"/>
    </row>
    <row r="95" spans="2:7" ht="31.5" customHeight="1" x14ac:dyDescent="0.2">
      <c r="B95" s="43" t="s">
        <v>119</v>
      </c>
      <c r="C95" s="43"/>
      <c r="D95" s="43"/>
      <c r="E95" s="43"/>
      <c r="F95" s="18"/>
      <c r="G95" s="23"/>
    </row>
    <row r="96" spans="2:7" ht="20.25" customHeight="1" x14ac:dyDescent="0.2">
      <c r="B96" s="43" t="s">
        <v>120</v>
      </c>
      <c r="C96" s="43"/>
      <c r="D96" s="43"/>
      <c r="E96" s="43"/>
      <c r="F96" s="18"/>
      <c r="G96" s="23"/>
    </row>
    <row r="97" spans="2:7" ht="31.5" customHeight="1" x14ac:dyDescent="0.2">
      <c r="B97" s="43" t="s">
        <v>121</v>
      </c>
      <c r="C97" s="43"/>
      <c r="D97" s="43"/>
      <c r="E97" s="43"/>
      <c r="F97" s="18"/>
      <c r="G97" s="23"/>
    </row>
    <row r="98" spans="2:7" ht="31.5" customHeight="1" x14ac:dyDescent="0.2">
      <c r="B98" s="43" t="s">
        <v>122</v>
      </c>
      <c r="C98" s="43"/>
      <c r="D98" s="43"/>
      <c r="E98" s="43"/>
      <c r="F98" s="18"/>
      <c r="G98" s="23"/>
    </row>
    <row r="99" spans="2:7" ht="39.75" customHeight="1" x14ac:dyDescent="0.2">
      <c r="B99" s="43" t="s">
        <v>123</v>
      </c>
      <c r="C99" s="43"/>
      <c r="D99" s="43"/>
      <c r="E99" s="43"/>
      <c r="F99" s="18"/>
      <c r="G99" s="23"/>
    </row>
    <row r="100" spans="2:7" ht="31.5" customHeight="1" x14ac:dyDescent="0.2">
      <c r="B100" s="50" t="s">
        <v>248</v>
      </c>
      <c r="C100" s="49"/>
      <c r="D100" s="49"/>
      <c r="E100" s="49"/>
      <c r="F100" s="18"/>
      <c r="G100" s="23"/>
    </row>
    <row r="101" spans="2:7" ht="15.75" customHeight="1" x14ac:dyDescent="0.2">
      <c r="B101" s="40" t="s">
        <v>11</v>
      </c>
      <c r="C101" s="40"/>
      <c r="D101" s="40"/>
      <c r="E101" s="40"/>
      <c r="F101" s="40"/>
      <c r="G101" s="40"/>
    </row>
    <row r="102" spans="2:7" ht="31.5" customHeight="1" x14ac:dyDescent="0.2">
      <c r="B102" s="53" t="s">
        <v>124</v>
      </c>
      <c r="C102" s="49"/>
      <c r="D102" s="49"/>
      <c r="E102" s="49"/>
      <c r="F102" s="18"/>
      <c r="G102" s="23"/>
    </row>
    <row r="103" spans="2:7" ht="25.5" customHeight="1" x14ac:dyDescent="0.2">
      <c r="B103" s="53" t="s">
        <v>125</v>
      </c>
      <c r="C103" s="49"/>
      <c r="D103" s="49"/>
      <c r="E103" s="49"/>
      <c r="F103" s="18"/>
      <c r="G103" s="23"/>
    </row>
    <row r="104" spans="2:7" ht="31.5" customHeight="1" x14ac:dyDescent="0.2">
      <c r="B104" s="53" t="s">
        <v>126</v>
      </c>
      <c r="C104" s="49"/>
      <c r="D104" s="49"/>
      <c r="E104" s="49"/>
      <c r="F104" s="18"/>
      <c r="G104" s="23"/>
    </row>
    <row r="105" spans="2:7" ht="24" customHeight="1" x14ac:dyDescent="0.2">
      <c r="B105" s="51" t="s">
        <v>12</v>
      </c>
      <c r="C105" s="51"/>
      <c r="D105" s="51"/>
      <c r="E105" s="51"/>
      <c r="F105" s="24">
        <f>SUM(F95:F100,F102:F104)/18</f>
        <v>0</v>
      </c>
      <c r="G105" s="21"/>
    </row>
    <row r="106" spans="2:7" ht="21.75" customHeight="1" x14ac:dyDescent="0.2">
      <c r="B106" s="40" t="s">
        <v>127</v>
      </c>
      <c r="C106" s="40"/>
      <c r="D106" s="40"/>
      <c r="E106" s="40"/>
      <c r="F106" s="40"/>
      <c r="G106" s="40"/>
    </row>
    <row r="107" spans="2:7" ht="19.5" customHeight="1" x14ac:dyDescent="0.2">
      <c r="B107" s="53" t="s">
        <v>128</v>
      </c>
      <c r="C107" s="49"/>
      <c r="D107" s="49"/>
      <c r="E107" s="49"/>
      <c r="F107" s="18"/>
      <c r="G107" s="23"/>
    </row>
    <row r="108" spans="2:7" ht="21" customHeight="1" x14ac:dyDescent="0.2">
      <c r="B108" s="43" t="s">
        <v>129</v>
      </c>
      <c r="C108" s="43"/>
      <c r="D108" s="43"/>
      <c r="E108" s="43"/>
      <c r="F108" s="18"/>
      <c r="G108" s="23"/>
    </row>
    <row r="109" spans="2:7" ht="49.5" customHeight="1" x14ac:dyDescent="0.2">
      <c r="B109" s="43" t="s">
        <v>130</v>
      </c>
      <c r="C109" s="43"/>
      <c r="D109" s="43"/>
      <c r="E109" s="43"/>
      <c r="F109" s="18"/>
      <c r="G109" s="23"/>
    </row>
    <row r="110" spans="2:7" ht="28.5" customHeight="1" x14ac:dyDescent="0.2">
      <c r="B110" s="43" t="s">
        <v>131</v>
      </c>
      <c r="C110" s="43"/>
      <c r="D110" s="43"/>
      <c r="E110" s="43"/>
      <c r="F110" s="18"/>
      <c r="G110" s="23"/>
    </row>
    <row r="111" spans="2:7" ht="22.5" customHeight="1" x14ac:dyDescent="0.2">
      <c r="B111" s="43" t="s">
        <v>132</v>
      </c>
      <c r="C111" s="43"/>
      <c r="D111" s="43"/>
      <c r="E111" s="43"/>
      <c r="F111" s="18"/>
      <c r="G111" s="23"/>
    </row>
    <row r="112" spans="2:7" ht="27.75" customHeight="1" x14ac:dyDescent="0.2">
      <c r="B112" s="43" t="s">
        <v>133</v>
      </c>
      <c r="C112" s="43"/>
      <c r="D112" s="43"/>
      <c r="E112" s="43"/>
      <c r="F112" s="18"/>
      <c r="G112" s="23"/>
    </row>
    <row r="113" spans="2:7" ht="29.25" customHeight="1" x14ac:dyDescent="0.2">
      <c r="B113" s="43" t="s">
        <v>134</v>
      </c>
      <c r="C113" s="43"/>
      <c r="D113" s="43"/>
      <c r="E113" s="43"/>
      <c r="F113" s="18"/>
      <c r="G113" s="23"/>
    </row>
    <row r="114" spans="2:7" ht="36" customHeight="1" x14ac:dyDescent="0.2">
      <c r="B114" s="43" t="s">
        <v>249</v>
      </c>
      <c r="C114" s="43"/>
      <c r="D114" s="43"/>
      <c r="E114" s="43"/>
      <c r="F114" s="18"/>
      <c r="G114" s="23"/>
    </row>
    <row r="115" spans="2:7" ht="33" customHeight="1" x14ac:dyDescent="0.2">
      <c r="B115" s="51" t="s">
        <v>13</v>
      </c>
      <c r="C115" s="51"/>
      <c r="D115" s="51"/>
      <c r="E115" s="51"/>
      <c r="F115" s="24">
        <f>SUM(F107:F114)/16</f>
        <v>0</v>
      </c>
      <c r="G115" s="21"/>
    </row>
    <row r="116" spans="2:7" ht="22.5" customHeight="1" x14ac:dyDescent="0.2">
      <c r="B116" s="44" t="s">
        <v>14</v>
      </c>
      <c r="C116" s="44"/>
      <c r="D116" s="44"/>
      <c r="E116" s="44"/>
      <c r="F116" s="26">
        <f>SUM(F34,F41,F52,F68,F93,F105,F115)/7</f>
        <v>0</v>
      </c>
      <c r="G116" s="27"/>
    </row>
    <row r="117" spans="2:7" ht="22.5" customHeight="1" x14ac:dyDescent="0.2">
      <c r="B117" s="45" t="s">
        <v>135</v>
      </c>
      <c r="C117" s="45"/>
      <c r="D117" s="45"/>
      <c r="E117" s="45"/>
      <c r="F117" s="45"/>
      <c r="G117" s="45"/>
    </row>
    <row r="118" spans="2:7" ht="30.75" customHeight="1" x14ac:dyDescent="0.2">
      <c r="B118" s="48" t="s">
        <v>136</v>
      </c>
      <c r="C118" s="48"/>
      <c r="D118" s="48"/>
      <c r="E118" s="48"/>
      <c r="F118" s="17" t="s">
        <v>65</v>
      </c>
      <c r="G118" s="17" t="s">
        <v>56</v>
      </c>
    </row>
    <row r="119" spans="2:7" ht="73.5" customHeight="1" x14ac:dyDescent="0.2">
      <c r="B119" s="54" t="s">
        <v>137</v>
      </c>
      <c r="C119" s="54"/>
      <c r="D119" s="54"/>
      <c r="E119" s="54"/>
      <c r="F119" s="18"/>
      <c r="G119" s="23"/>
    </row>
    <row r="120" spans="2:7" ht="90" customHeight="1" x14ac:dyDescent="0.2">
      <c r="B120" s="54" t="s">
        <v>138</v>
      </c>
      <c r="C120" s="54"/>
      <c r="D120" s="54"/>
      <c r="E120" s="54"/>
      <c r="F120" s="18"/>
      <c r="G120" s="23"/>
    </row>
    <row r="121" spans="2:7" ht="72.75" customHeight="1" x14ac:dyDescent="0.2">
      <c r="B121" s="54" t="s">
        <v>139</v>
      </c>
      <c r="C121" s="54"/>
      <c r="D121" s="54"/>
      <c r="E121" s="54"/>
      <c r="F121" s="18"/>
      <c r="G121" s="23"/>
    </row>
    <row r="122" spans="2:7" ht="22.5" customHeight="1" x14ac:dyDescent="0.2">
      <c r="B122" s="40" t="s">
        <v>140</v>
      </c>
      <c r="C122" s="40"/>
      <c r="D122" s="40"/>
      <c r="E122" s="40"/>
      <c r="F122" s="40"/>
      <c r="G122" s="40"/>
    </row>
    <row r="123" spans="2:7" ht="44.25" customHeight="1" x14ac:dyDescent="0.2">
      <c r="B123" s="43" t="s">
        <v>141</v>
      </c>
      <c r="C123" s="43"/>
      <c r="D123" s="43"/>
      <c r="E123" s="43"/>
      <c r="F123" s="18"/>
      <c r="G123" s="23"/>
    </row>
    <row r="124" spans="2:7" ht="90" customHeight="1" x14ac:dyDescent="0.2">
      <c r="B124" s="43" t="s">
        <v>250</v>
      </c>
      <c r="C124" s="43"/>
      <c r="D124" s="43"/>
      <c r="E124" s="43"/>
      <c r="F124" s="18"/>
      <c r="G124" s="23"/>
    </row>
    <row r="125" spans="2:7" ht="34.5" customHeight="1" x14ac:dyDescent="0.2">
      <c r="B125" s="43" t="s">
        <v>142</v>
      </c>
      <c r="C125" s="43"/>
      <c r="D125" s="43"/>
      <c r="E125" s="43"/>
      <c r="F125" s="18"/>
      <c r="G125" s="23"/>
    </row>
    <row r="126" spans="2:7" ht="35.25" customHeight="1" x14ac:dyDescent="0.2">
      <c r="B126" s="43" t="s">
        <v>143</v>
      </c>
      <c r="C126" s="43"/>
      <c r="D126" s="43"/>
      <c r="E126" s="43"/>
      <c r="F126" s="18"/>
      <c r="G126" s="23"/>
    </row>
    <row r="127" spans="2:7" ht="46.5" customHeight="1" x14ac:dyDescent="0.2">
      <c r="B127" s="43" t="s">
        <v>251</v>
      </c>
      <c r="C127" s="43"/>
      <c r="D127" s="43"/>
      <c r="E127" s="43"/>
      <c r="F127" s="18"/>
      <c r="G127" s="23"/>
    </row>
    <row r="128" spans="2:7" ht="47.25" customHeight="1" x14ac:dyDescent="0.2">
      <c r="B128" s="43" t="s">
        <v>252</v>
      </c>
      <c r="C128" s="43"/>
      <c r="D128" s="43"/>
      <c r="E128" s="43"/>
      <c r="F128" s="18"/>
      <c r="G128" s="23"/>
    </row>
    <row r="129" spans="2:7" ht="46.5" customHeight="1" x14ac:dyDescent="0.2">
      <c r="B129" s="43" t="s">
        <v>144</v>
      </c>
      <c r="C129" s="43"/>
      <c r="D129" s="43"/>
      <c r="E129" s="43"/>
      <c r="F129" s="18"/>
      <c r="G129" s="23"/>
    </row>
    <row r="130" spans="2:7" ht="30" customHeight="1" x14ac:dyDescent="0.2">
      <c r="B130" s="43" t="s">
        <v>145</v>
      </c>
      <c r="C130" s="43"/>
      <c r="D130" s="43"/>
      <c r="E130" s="43"/>
      <c r="F130" s="18"/>
      <c r="G130" s="23"/>
    </row>
    <row r="131" spans="2:7" ht="43.5" customHeight="1" x14ac:dyDescent="0.2">
      <c r="B131" s="43" t="s">
        <v>146</v>
      </c>
      <c r="C131" s="43"/>
      <c r="D131" s="43"/>
      <c r="E131" s="43"/>
      <c r="F131" s="18"/>
      <c r="G131" s="23"/>
    </row>
    <row r="132" spans="2:7" ht="63" customHeight="1" x14ac:dyDescent="0.2">
      <c r="B132" s="43" t="s">
        <v>253</v>
      </c>
      <c r="C132" s="43"/>
      <c r="D132" s="43"/>
      <c r="E132" s="43"/>
      <c r="F132" s="18"/>
      <c r="G132" s="23"/>
    </row>
    <row r="133" spans="2:7" ht="30" customHeight="1" x14ac:dyDescent="0.2">
      <c r="B133" s="43" t="s">
        <v>147</v>
      </c>
      <c r="C133" s="43"/>
      <c r="D133" s="43"/>
      <c r="E133" s="43"/>
      <c r="F133" s="18"/>
      <c r="G133" s="23"/>
    </row>
    <row r="134" spans="2:7" ht="27" customHeight="1" x14ac:dyDescent="0.2">
      <c r="B134" s="51" t="s">
        <v>15</v>
      </c>
      <c r="C134" s="51"/>
      <c r="D134" s="51"/>
      <c r="E134" s="51"/>
      <c r="F134" s="24">
        <f xml:space="preserve"> SUM(F119:F121,F123:F133)/28</f>
        <v>0</v>
      </c>
      <c r="G134" s="21"/>
    </row>
    <row r="135" spans="2:7" ht="20.25" customHeight="1" x14ac:dyDescent="0.2">
      <c r="B135" s="40" t="s">
        <v>148</v>
      </c>
      <c r="C135" s="40"/>
      <c r="D135" s="40"/>
      <c r="E135" s="40"/>
      <c r="F135" s="40"/>
      <c r="G135" s="40"/>
    </row>
    <row r="136" spans="2:7" ht="58.5" customHeight="1" x14ac:dyDescent="0.2">
      <c r="B136" s="43" t="s">
        <v>254</v>
      </c>
      <c r="C136" s="43"/>
      <c r="D136" s="43"/>
      <c r="E136" s="43"/>
      <c r="F136" s="18"/>
      <c r="G136" s="23"/>
    </row>
    <row r="137" spans="2:7" ht="88.5" customHeight="1" x14ac:dyDescent="0.2">
      <c r="B137" s="43" t="s">
        <v>255</v>
      </c>
      <c r="C137" s="43"/>
      <c r="D137" s="43"/>
      <c r="E137" s="43"/>
      <c r="F137" s="18"/>
      <c r="G137" s="23"/>
    </row>
    <row r="138" spans="2:7" ht="27" customHeight="1" x14ac:dyDescent="0.2">
      <c r="B138" s="51" t="s">
        <v>16</v>
      </c>
      <c r="C138" s="51"/>
      <c r="D138" s="51"/>
      <c r="E138" s="51"/>
      <c r="F138" s="24">
        <f>SUM(F136:F137)/4</f>
        <v>0</v>
      </c>
      <c r="G138" s="21"/>
    </row>
    <row r="139" spans="2:7" ht="20.25" customHeight="1" x14ac:dyDescent="0.2">
      <c r="B139" s="40" t="s">
        <v>149</v>
      </c>
      <c r="C139" s="40"/>
      <c r="D139" s="40"/>
      <c r="E139" s="40"/>
      <c r="F139" s="40"/>
      <c r="G139" s="40"/>
    </row>
    <row r="140" spans="2:7" ht="32.25" customHeight="1" x14ac:dyDescent="0.2">
      <c r="B140" s="68" t="s">
        <v>150</v>
      </c>
      <c r="C140" s="68"/>
      <c r="D140" s="68"/>
      <c r="E140" s="68"/>
      <c r="F140" s="68"/>
      <c r="G140" s="68"/>
    </row>
    <row r="141" spans="2:7" ht="30" customHeight="1" x14ac:dyDescent="0.2">
      <c r="B141" s="53" t="s">
        <v>151</v>
      </c>
      <c r="C141" s="49"/>
      <c r="D141" s="49"/>
      <c r="E141" s="49"/>
      <c r="F141" s="18"/>
      <c r="G141" s="23"/>
    </row>
    <row r="142" spans="2:7" ht="17.25" customHeight="1" x14ac:dyDescent="0.2">
      <c r="B142" s="53" t="s">
        <v>152</v>
      </c>
      <c r="C142" s="49"/>
      <c r="D142" s="49"/>
      <c r="E142" s="49"/>
      <c r="F142" s="18"/>
      <c r="G142" s="23"/>
    </row>
    <row r="143" spans="2:7" ht="15.75" customHeight="1" x14ac:dyDescent="0.2">
      <c r="B143" s="53" t="s">
        <v>153</v>
      </c>
      <c r="C143" s="49"/>
      <c r="D143" s="49"/>
      <c r="E143" s="49"/>
      <c r="F143" s="18"/>
      <c r="G143" s="23"/>
    </row>
    <row r="144" spans="2:7" ht="22.5" customHeight="1" x14ac:dyDescent="0.2">
      <c r="B144" s="53" t="s">
        <v>154</v>
      </c>
      <c r="C144" s="49"/>
      <c r="D144" s="49"/>
      <c r="E144" s="49"/>
      <c r="F144" s="18"/>
      <c r="G144" s="23"/>
    </row>
    <row r="145" spans="2:7" ht="24.75" customHeight="1" x14ac:dyDescent="0.2">
      <c r="B145" s="53" t="s">
        <v>155</v>
      </c>
      <c r="C145" s="49"/>
      <c r="D145" s="49"/>
      <c r="E145" s="49"/>
      <c r="F145" s="18"/>
      <c r="G145" s="23"/>
    </row>
    <row r="146" spans="2:7" ht="24.75" customHeight="1" x14ac:dyDescent="0.2">
      <c r="B146" s="53" t="s">
        <v>157</v>
      </c>
      <c r="C146" s="53"/>
      <c r="D146" s="53"/>
      <c r="E146" s="53"/>
      <c r="F146" s="18"/>
      <c r="G146" s="23"/>
    </row>
    <row r="147" spans="2:7" ht="17.25" customHeight="1" x14ac:dyDescent="0.2">
      <c r="B147" s="53" t="s">
        <v>156</v>
      </c>
      <c r="C147" s="49"/>
      <c r="D147" s="49"/>
      <c r="E147" s="49"/>
      <c r="F147" s="18"/>
      <c r="G147" s="23"/>
    </row>
    <row r="148" spans="2:7" ht="59.25" customHeight="1" x14ac:dyDescent="0.2">
      <c r="B148" s="43" t="s">
        <v>158</v>
      </c>
      <c r="C148" s="43"/>
      <c r="D148" s="43"/>
      <c r="E148" s="43"/>
      <c r="F148" s="18"/>
      <c r="G148" s="23"/>
    </row>
    <row r="149" spans="2:7" ht="104.25" customHeight="1" x14ac:dyDescent="0.2">
      <c r="B149" s="43" t="s">
        <v>159</v>
      </c>
      <c r="C149" s="43"/>
      <c r="D149" s="43"/>
      <c r="E149" s="43"/>
      <c r="F149" s="18"/>
      <c r="G149" s="23"/>
    </row>
    <row r="150" spans="2:7" ht="35.25" customHeight="1" x14ac:dyDescent="0.2">
      <c r="B150" s="43" t="s">
        <v>17</v>
      </c>
      <c r="C150" s="43"/>
      <c r="D150" s="43"/>
      <c r="E150" s="43"/>
      <c r="F150" s="18"/>
      <c r="G150" s="23"/>
    </row>
    <row r="151" spans="2:7" ht="63.75" customHeight="1" x14ac:dyDescent="0.2">
      <c r="B151" s="43" t="s">
        <v>256</v>
      </c>
      <c r="C151" s="43"/>
      <c r="D151" s="43"/>
      <c r="E151" s="43"/>
      <c r="F151" s="18"/>
      <c r="G151" s="23"/>
    </row>
    <row r="152" spans="2:7" ht="32.25" customHeight="1" x14ac:dyDescent="0.2">
      <c r="B152" s="43" t="s">
        <v>160</v>
      </c>
      <c r="C152" s="43"/>
      <c r="D152" s="43"/>
      <c r="E152" s="43"/>
      <c r="F152" s="18"/>
      <c r="G152" s="23"/>
    </row>
    <row r="153" spans="2:7" ht="107.25" customHeight="1" x14ac:dyDescent="0.2">
      <c r="B153" s="43" t="s">
        <v>173</v>
      </c>
      <c r="C153" s="43"/>
      <c r="D153" s="43"/>
      <c r="E153" s="43"/>
      <c r="F153" s="18"/>
      <c r="G153" s="23"/>
    </row>
    <row r="154" spans="2:7" ht="32.25" customHeight="1" x14ac:dyDescent="0.2">
      <c r="B154" s="43" t="s">
        <v>161</v>
      </c>
      <c r="C154" s="43"/>
      <c r="D154" s="43"/>
      <c r="E154" s="43"/>
      <c r="F154" s="18"/>
      <c r="G154" s="23"/>
    </row>
    <row r="155" spans="2:7" ht="36" customHeight="1" x14ac:dyDescent="0.2">
      <c r="B155" s="43" t="s">
        <v>162</v>
      </c>
      <c r="C155" s="43"/>
      <c r="D155" s="43"/>
      <c r="E155" s="43"/>
      <c r="F155" s="18"/>
      <c r="G155" s="23"/>
    </row>
    <row r="156" spans="2:7" ht="15.75" customHeight="1" x14ac:dyDescent="0.2">
      <c r="B156" s="51" t="s">
        <v>18</v>
      </c>
      <c r="C156" s="51"/>
      <c r="D156" s="51"/>
      <c r="E156" s="51"/>
      <c r="F156" s="24">
        <f>SUM(F141:F155)/30</f>
        <v>0</v>
      </c>
      <c r="G156" s="21"/>
    </row>
    <row r="157" spans="2:7" ht="20.25" customHeight="1" x14ac:dyDescent="0.2">
      <c r="B157" s="40" t="s">
        <v>163</v>
      </c>
      <c r="C157" s="40"/>
      <c r="D157" s="40"/>
      <c r="E157" s="40"/>
      <c r="F157" s="40"/>
      <c r="G157" s="40"/>
    </row>
    <row r="158" spans="2:7" ht="60.75" customHeight="1" x14ac:dyDescent="0.2">
      <c r="B158" s="43" t="s">
        <v>164</v>
      </c>
      <c r="C158" s="43"/>
      <c r="D158" s="43"/>
      <c r="E158" s="43"/>
      <c r="F158" s="18"/>
      <c r="G158" s="23"/>
    </row>
    <row r="159" spans="2:7" ht="36.75" customHeight="1" x14ac:dyDescent="0.2">
      <c r="B159" s="43" t="s">
        <v>165</v>
      </c>
      <c r="C159" s="43"/>
      <c r="D159" s="43"/>
      <c r="E159" s="43"/>
      <c r="F159" s="18"/>
      <c r="G159" s="23"/>
    </row>
    <row r="160" spans="2:7" ht="31.5" customHeight="1" x14ac:dyDescent="0.2">
      <c r="B160" s="43" t="s">
        <v>166</v>
      </c>
      <c r="C160" s="43"/>
      <c r="D160" s="43"/>
      <c r="E160" s="43"/>
      <c r="F160" s="18"/>
      <c r="G160" s="23"/>
    </row>
    <row r="161" spans="2:7" ht="46.5" customHeight="1" x14ac:dyDescent="0.2">
      <c r="B161" s="43" t="s">
        <v>167</v>
      </c>
      <c r="C161" s="43"/>
      <c r="D161" s="43"/>
      <c r="E161" s="43"/>
      <c r="F161" s="18"/>
      <c r="G161" s="23"/>
    </row>
    <row r="162" spans="2:7" ht="60.75" customHeight="1" x14ac:dyDescent="0.2">
      <c r="B162" s="43" t="s">
        <v>168</v>
      </c>
      <c r="C162" s="43"/>
      <c r="D162" s="43"/>
      <c r="E162" s="43"/>
      <c r="F162" s="18"/>
      <c r="G162" s="23"/>
    </row>
    <row r="163" spans="2:7" ht="49.5" customHeight="1" x14ac:dyDescent="0.2">
      <c r="B163" s="43" t="s">
        <v>169</v>
      </c>
      <c r="C163" s="43"/>
      <c r="D163" s="43"/>
      <c r="E163" s="43"/>
      <c r="F163" s="18"/>
      <c r="G163" s="23"/>
    </row>
    <row r="164" spans="2:7" ht="37.5" customHeight="1" x14ac:dyDescent="0.2">
      <c r="B164" s="43" t="s">
        <v>170</v>
      </c>
      <c r="C164" s="43"/>
      <c r="D164" s="43"/>
      <c r="E164" s="43"/>
      <c r="F164" s="18"/>
      <c r="G164" s="23"/>
    </row>
    <row r="165" spans="2:7" ht="32.25" customHeight="1" x14ac:dyDescent="0.2">
      <c r="B165" s="43" t="s">
        <v>171</v>
      </c>
      <c r="C165" s="43"/>
      <c r="D165" s="43"/>
      <c r="E165" s="43"/>
      <c r="F165" s="18"/>
      <c r="G165" s="23"/>
    </row>
    <row r="166" spans="2:7" ht="24.75" customHeight="1" x14ac:dyDescent="0.2">
      <c r="B166" s="51" t="s">
        <v>19</v>
      </c>
      <c r="C166" s="51"/>
      <c r="D166" s="51"/>
      <c r="E166" s="51"/>
      <c r="F166" s="24">
        <f>SUM(F158:F165)/16</f>
        <v>0</v>
      </c>
      <c r="G166" s="21"/>
    </row>
    <row r="167" spans="2:7" ht="15.75" customHeight="1" x14ac:dyDescent="0.2">
      <c r="B167" s="40" t="s">
        <v>172</v>
      </c>
      <c r="C167" s="40"/>
      <c r="D167" s="40"/>
      <c r="E167" s="40"/>
      <c r="F167" s="40"/>
      <c r="G167" s="40"/>
    </row>
    <row r="168" spans="2:7" ht="61.5" customHeight="1" x14ac:dyDescent="0.2">
      <c r="B168" s="43" t="s">
        <v>257</v>
      </c>
      <c r="C168" s="43"/>
      <c r="D168" s="43"/>
      <c r="E168" s="43"/>
      <c r="F168" s="18"/>
      <c r="G168" s="23"/>
    </row>
    <row r="169" spans="2:7" ht="34.5" customHeight="1" x14ac:dyDescent="0.2">
      <c r="B169" s="46" t="s">
        <v>174</v>
      </c>
      <c r="C169" s="46"/>
      <c r="D169" s="46"/>
      <c r="E169" s="46"/>
      <c r="F169" s="18"/>
      <c r="G169" s="23"/>
    </row>
    <row r="170" spans="2:7" ht="18.75" customHeight="1" x14ac:dyDescent="0.2">
      <c r="B170" s="46" t="s">
        <v>258</v>
      </c>
      <c r="C170" s="46"/>
      <c r="D170" s="46"/>
      <c r="E170" s="46"/>
      <c r="F170" s="18"/>
      <c r="G170" s="23"/>
    </row>
    <row r="171" spans="2:7" ht="48" customHeight="1" x14ac:dyDescent="0.2">
      <c r="B171" s="46" t="s">
        <v>175</v>
      </c>
      <c r="C171" s="46"/>
      <c r="D171" s="46"/>
      <c r="E171" s="46"/>
      <c r="F171" s="18"/>
      <c r="G171" s="23"/>
    </row>
    <row r="172" spans="2:7" ht="32.25" customHeight="1" x14ac:dyDescent="0.2">
      <c r="B172" s="46" t="s">
        <v>176</v>
      </c>
      <c r="C172" s="46"/>
      <c r="D172" s="46"/>
      <c r="E172" s="46"/>
      <c r="F172" s="18"/>
      <c r="G172" s="23"/>
    </row>
    <row r="173" spans="2:7" ht="44.25" customHeight="1" x14ac:dyDescent="0.2">
      <c r="B173" s="46" t="s">
        <v>177</v>
      </c>
      <c r="C173" s="46"/>
      <c r="D173" s="46"/>
      <c r="E173" s="46"/>
      <c r="F173" s="18"/>
      <c r="G173" s="23"/>
    </row>
    <row r="174" spans="2:7" ht="61.5" customHeight="1" x14ac:dyDescent="0.2">
      <c r="B174" s="43" t="s">
        <v>178</v>
      </c>
      <c r="C174" s="43"/>
      <c r="D174" s="43"/>
      <c r="E174" s="43"/>
      <c r="F174" s="18"/>
      <c r="G174" s="23"/>
    </row>
    <row r="175" spans="2:7" ht="18.75" customHeight="1" x14ac:dyDescent="0.2">
      <c r="B175" s="51" t="s">
        <v>20</v>
      </c>
      <c r="C175" s="51"/>
      <c r="D175" s="51"/>
      <c r="E175" s="51"/>
      <c r="F175" s="24">
        <f>SUM(F168:F174)/14</f>
        <v>0</v>
      </c>
      <c r="G175" s="21"/>
    </row>
    <row r="176" spans="2:7" ht="24" customHeight="1" x14ac:dyDescent="0.2">
      <c r="B176" s="40" t="s">
        <v>179</v>
      </c>
      <c r="C176" s="40"/>
      <c r="D176" s="40"/>
      <c r="E176" s="40"/>
      <c r="F176" s="40"/>
      <c r="G176" s="40"/>
    </row>
    <row r="177" spans="2:7" ht="76.5" customHeight="1" x14ac:dyDescent="0.2">
      <c r="B177" s="43" t="s">
        <v>181</v>
      </c>
      <c r="C177" s="43"/>
      <c r="D177" s="43"/>
      <c r="E177" s="43"/>
      <c r="F177" s="18"/>
      <c r="G177" s="23"/>
    </row>
    <row r="178" spans="2:7" ht="75" customHeight="1" x14ac:dyDescent="0.2">
      <c r="B178" s="43" t="s">
        <v>180</v>
      </c>
      <c r="C178" s="43"/>
      <c r="D178" s="43"/>
      <c r="E178" s="43"/>
      <c r="F178" s="18"/>
      <c r="G178" s="23"/>
    </row>
    <row r="179" spans="2:7" ht="15.75" customHeight="1" x14ac:dyDescent="0.2">
      <c r="B179" s="51" t="s">
        <v>21</v>
      </c>
      <c r="C179" s="51"/>
      <c r="D179" s="51"/>
      <c r="E179" s="51"/>
      <c r="F179" s="24">
        <f>SUM(F177:F178)/4</f>
        <v>0</v>
      </c>
      <c r="G179" s="21"/>
    </row>
    <row r="180" spans="2:7" ht="15.75" customHeight="1" x14ac:dyDescent="0.2">
      <c r="B180" s="40" t="s">
        <v>182</v>
      </c>
      <c r="C180" s="40"/>
      <c r="D180" s="40"/>
      <c r="E180" s="40"/>
      <c r="F180" s="40"/>
      <c r="G180" s="40"/>
    </row>
    <row r="181" spans="2:7" ht="58.5" customHeight="1" x14ac:dyDescent="0.2">
      <c r="B181" s="50" t="s">
        <v>259</v>
      </c>
      <c r="C181" s="49"/>
      <c r="D181" s="49"/>
      <c r="E181" s="49"/>
      <c r="F181" s="18"/>
      <c r="G181" s="23"/>
    </row>
    <row r="182" spans="2:7" ht="31.5" customHeight="1" x14ac:dyDescent="0.2">
      <c r="B182" s="43" t="s">
        <v>183</v>
      </c>
      <c r="C182" s="43"/>
      <c r="D182" s="43"/>
      <c r="E182" s="43"/>
      <c r="F182" s="18"/>
      <c r="G182" s="23"/>
    </row>
    <row r="183" spans="2:7" ht="42.75" customHeight="1" x14ac:dyDescent="0.2">
      <c r="B183" s="43" t="s">
        <v>260</v>
      </c>
      <c r="C183" s="43"/>
      <c r="D183" s="43"/>
      <c r="E183" s="43"/>
      <c r="F183" s="18"/>
      <c r="G183" s="23"/>
    </row>
    <row r="184" spans="2:7" ht="59.25" customHeight="1" x14ac:dyDescent="0.2">
      <c r="B184" s="43" t="s">
        <v>184</v>
      </c>
      <c r="C184" s="43"/>
      <c r="D184" s="43"/>
      <c r="E184" s="43"/>
      <c r="F184" s="18"/>
      <c r="G184" s="23"/>
    </row>
    <row r="185" spans="2:7" ht="27" customHeight="1" x14ac:dyDescent="0.2">
      <c r="B185" s="51" t="s">
        <v>22</v>
      </c>
      <c r="C185" s="51"/>
      <c r="D185" s="51"/>
      <c r="E185" s="51"/>
      <c r="F185" s="24">
        <f>SUM(F181:F184)/8</f>
        <v>0</v>
      </c>
      <c r="G185" s="21"/>
    </row>
    <row r="186" spans="2:7" ht="15.75" customHeight="1" x14ac:dyDescent="0.2">
      <c r="B186" s="40" t="s">
        <v>185</v>
      </c>
      <c r="C186" s="40"/>
      <c r="D186" s="40"/>
      <c r="E186" s="40"/>
      <c r="F186" s="40"/>
      <c r="G186" s="40"/>
    </row>
    <row r="187" spans="2:7" ht="43.5" customHeight="1" x14ac:dyDescent="0.2">
      <c r="B187" s="43" t="s">
        <v>186</v>
      </c>
      <c r="C187" s="43"/>
      <c r="D187" s="43"/>
      <c r="E187" s="43"/>
      <c r="F187" s="18"/>
      <c r="G187" s="23"/>
    </row>
    <row r="188" spans="2:7" ht="59.25" customHeight="1" x14ac:dyDescent="0.2">
      <c r="B188" s="43" t="s">
        <v>187</v>
      </c>
      <c r="C188" s="43"/>
      <c r="D188" s="43"/>
      <c r="E188" s="43"/>
      <c r="F188" s="18"/>
      <c r="G188" s="23"/>
    </row>
    <row r="189" spans="2:7" ht="20.25" customHeight="1" x14ac:dyDescent="0.2">
      <c r="B189" s="43" t="s">
        <v>190</v>
      </c>
      <c r="C189" s="43"/>
      <c r="D189" s="43"/>
      <c r="E189" s="43"/>
      <c r="F189" s="18"/>
      <c r="G189" s="23"/>
    </row>
    <row r="190" spans="2:7" ht="21" customHeight="1" x14ac:dyDescent="0.2">
      <c r="B190" s="43" t="s">
        <v>188</v>
      </c>
      <c r="C190" s="43"/>
      <c r="D190" s="43"/>
      <c r="E190" s="43"/>
      <c r="F190" s="18"/>
      <c r="G190" s="23"/>
    </row>
    <row r="191" spans="2:7" ht="48" customHeight="1" x14ac:dyDescent="0.2">
      <c r="B191" s="43" t="s">
        <v>189</v>
      </c>
      <c r="C191" s="43"/>
      <c r="D191" s="43"/>
      <c r="E191" s="43"/>
      <c r="F191" s="18"/>
      <c r="G191" s="23"/>
    </row>
    <row r="192" spans="2:7" ht="27.75" customHeight="1" x14ac:dyDescent="0.2">
      <c r="B192" s="51" t="s">
        <v>23</v>
      </c>
      <c r="C192" s="51"/>
      <c r="D192" s="51"/>
      <c r="E192" s="51"/>
      <c r="F192" s="24">
        <f>SUM(F187:F191)/10</f>
        <v>0</v>
      </c>
      <c r="G192" s="21"/>
    </row>
    <row r="193" spans="2:7" ht="18.75" customHeight="1" x14ac:dyDescent="0.2">
      <c r="B193" s="40" t="s">
        <v>191</v>
      </c>
      <c r="C193" s="40"/>
      <c r="D193" s="40"/>
      <c r="E193" s="40"/>
      <c r="F193" s="40"/>
      <c r="G193" s="40"/>
    </row>
    <row r="194" spans="2:7" ht="33" customHeight="1" x14ac:dyDescent="0.2">
      <c r="B194" s="43" t="s">
        <v>192</v>
      </c>
      <c r="C194" s="43"/>
      <c r="D194" s="43"/>
      <c r="E194" s="43"/>
      <c r="F194" s="18"/>
      <c r="G194" s="23"/>
    </row>
    <row r="195" spans="2:7" ht="29.25" customHeight="1" x14ac:dyDescent="0.2">
      <c r="B195" s="43" t="s">
        <v>193</v>
      </c>
      <c r="C195" s="43"/>
      <c r="D195" s="43"/>
      <c r="E195" s="43"/>
      <c r="F195" s="18"/>
      <c r="G195" s="23"/>
    </row>
    <row r="196" spans="2:7" ht="21.75" customHeight="1" x14ac:dyDescent="0.2">
      <c r="B196" s="43" t="s">
        <v>194</v>
      </c>
      <c r="C196" s="43"/>
      <c r="D196" s="43"/>
      <c r="E196" s="43"/>
      <c r="F196" s="18"/>
      <c r="G196" s="23"/>
    </row>
    <row r="197" spans="2:7" ht="25.5" customHeight="1" x14ac:dyDescent="0.2">
      <c r="B197" s="43" t="s">
        <v>195</v>
      </c>
      <c r="C197" s="43"/>
      <c r="D197" s="43"/>
      <c r="E197" s="43"/>
      <c r="F197" s="18"/>
      <c r="G197" s="23"/>
    </row>
    <row r="198" spans="2:7" ht="25.5" customHeight="1" x14ac:dyDescent="0.2">
      <c r="B198" s="43" t="s">
        <v>196</v>
      </c>
      <c r="C198" s="43"/>
      <c r="D198" s="43"/>
      <c r="E198" s="43"/>
      <c r="F198" s="18"/>
      <c r="G198" s="23"/>
    </row>
    <row r="199" spans="2:7" ht="33" customHeight="1" x14ac:dyDescent="0.2">
      <c r="B199" s="43" t="s">
        <v>26</v>
      </c>
      <c r="C199" s="43"/>
      <c r="D199" s="43"/>
      <c r="E199" s="43"/>
      <c r="F199" s="18"/>
      <c r="G199" s="23"/>
    </row>
    <row r="200" spans="2:7" ht="19.5" customHeight="1" x14ac:dyDescent="0.2">
      <c r="B200" s="40" t="s">
        <v>197</v>
      </c>
      <c r="C200" s="40"/>
      <c r="D200" s="40"/>
      <c r="E200" s="40"/>
      <c r="F200" s="40"/>
      <c r="G200" s="40"/>
    </row>
    <row r="201" spans="2:7" ht="21" customHeight="1" x14ac:dyDescent="0.2">
      <c r="B201" s="43" t="s">
        <v>198</v>
      </c>
      <c r="C201" s="43"/>
      <c r="D201" s="43"/>
      <c r="E201" s="43"/>
      <c r="F201" s="18"/>
      <c r="G201" s="23"/>
    </row>
    <row r="202" spans="2:7" ht="32.25" customHeight="1" x14ac:dyDescent="0.2">
      <c r="B202" s="43" t="s">
        <v>199</v>
      </c>
      <c r="C202" s="43"/>
      <c r="D202" s="43"/>
      <c r="E202" s="43"/>
      <c r="F202" s="18"/>
      <c r="G202" s="23"/>
    </row>
    <row r="203" spans="2:7" ht="18.75" customHeight="1" x14ac:dyDescent="0.2">
      <c r="B203" s="43" t="s">
        <v>200</v>
      </c>
      <c r="C203" s="43"/>
      <c r="D203" s="43"/>
      <c r="E203" s="43"/>
      <c r="F203" s="18"/>
      <c r="G203" s="23"/>
    </row>
    <row r="204" spans="2:7" ht="20.25" customHeight="1" x14ac:dyDescent="0.2">
      <c r="B204" s="43" t="s">
        <v>201</v>
      </c>
      <c r="C204" s="43"/>
      <c r="D204" s="43"/>
      <c r="E204" s="43"/>
      <c r="F204" s="18"/>
      <c r="G204" s="23"/>
    </row>
    <row r="205" spans="2:7" ht="63" customHeight="1" x14ac:dyDescent="0.2">
      <c r="B205" s="43" t="s">
        <v>202</v>
      </c>
      <c r="C205" s="43"/>
      <c r="D205" s="43"/>
      <c r="E205" s="43"/>
      <c r="F205" s="18"/>
      <c r="G205" s="23"/>
    </row>
    <row r="206" spans="2:7" ht="21.75" customHeight="1" x14ac:dyDescent="0.2">
      <c r="B206" s="43" t="s">
        <v>203</v>
      </c>
      <c r="C206" s="43"/>
      <c r="D206" s="43"/>
      <c r="E206" s="43"/>
      <c r="F206" s="18"/>
      <c r="G206" s="23"/>
    </row>
    <row r="207" spans="2:7" ht="35.25" customHeight="1" x14ac:dyDescent="0.2">
      <c r="B207" s="43" t="s">
        <v>204</v>
      </c>
      <c r="C207" s="43"/>
      <c r="D207" s="43"/>
      <c r="E207" s="43"/>
      <c r="F207" s="18"/>
      <c r="G207" s="23"/>
    </row>
    <row r="208" spans="2:7" ht="47.25" customHeight="1" x14ac:dyDescent="0.2">
      <c r="B208" s="50" t="s">
        <v>205</v>
      </c>
      <c r="C208" s="49"/>
      <c r="D208" s="49"/>
      <c r="E208" s="49"/>
      <c r="F208" s="18"/>
      <c r="G208" s="23"/>
    </row>
    <row r="209" spans="2:7" ht="22.5" customHeight="1" x14ac:dyDescent="0.2">
      <c r="B209" s="51" t="s">
        <v>27</v>
      </c>
      <c r="C209" s="51"/>
      <c r="D209" s="51"/>
      <c r="E209" s="51"/>
      <c r="F209" s="24">
        <f>SUM(F194:F199,F201:F208)/28</f>
        <v>0</v>
      </c>
      <c r="G209" s="21"/>
    </row>
    <row r="210" spans="2:7" ht="19.5" customHeight="1" x14ac:dyDescent="0.2">
      <c r="B210" s="40" t="s">
        <v>206</v>
      </c>
      <c r="C210" s="40"/>
      <c r="D210" s="40"/>
      <c r="E210" s="40"/>
      <c r="F210" s="40"/>
      <c r="G210" s="40"/>
    </row>
    <row r="211" spans="2:7" ht="58.5" customHeight="1" x14ac:dyDescent="0.2">
      <c r="B211" s="52" t="s">
        <v>28</v>
      </c>
      <c r="C211" s="52"/>
      <c r="D211" s="52"/>
      <c r="E211" s="52"/>
      <c r="F211" s="52"/>
      <c r="G211" s="52"/>
    </row>
    <row r="212" spans="2:7" ht="19.5" customHeight="1" x14ac:dyDescent="0.2">
      <c r="B212" s="50" t="s">
        <v>29</v>
      </c>
      <c r="C212" s="49"/>
      <c r="D212" s="49"/>
      <c r="E212" s="49"/>
      <c r="F212" s="18"/>
      <c r="G212" s="23"/>
    </row>
    <row r="213" spans="2:7" ht="36" customHeight="1" x14ac:dyDescent="0.2">
      <c r="B213" s="49" t="s">
        <v>30</v>
      </c>
      <c r="C213" s="49"/>
      <c r="D213" s="49"/>
      <c r="E213" s="49"/>
      <c r="F213" s="18"/>
      <c r="G213" s="23"/>
    </row>
    <row r="214" spans="2:7" ht="27" customHeight="1" x14ac:dyDescent="0.2">
      <c r="B214" s="49" t="s">
        <v>31</v>
      </c>
      <c r="C214" s="49"/>
      <c r="D214" s="49"/>
      <c r="E214" s="49"/>
      <c r="F214" s="18"/>
      <c r="G214" s="23"/>
    </row>
    <row r="215" spans="2:7" ht="47.25" customHeight="1" x14ac:dyDescent="0.2">
      <c r="B215" s="49" t="s">
        <v>32</v>
      </c>
      <c r="C215" s="49"/>
      <c r="D215" s="49"/>
      <c r="E215" s="49"/>
      <c r="F215" s="18"/>
      <c r="G215" s="23"/>
    </row>
    <row r="216" spans="2:7" ht="34.5" customHeight="1" x14ac:dyDescent="0.2">
      <c r="B216" s="50" t="s">
        <v>207</v>
      </c>
      <c r="C216" s="49"/>
      <c r="D216" s="49"/>
      <c r="E216" s="49"/>
      <c r="F216" s="18"/>
      <c r="G216" s="23"/>
    </row>
    <row r="217" spans="2:7" ht="75" customHeight="1" x14ac:dyDescent="0.2">
      <c r="B217" s="49" t="s">
        <v>33</v>
      </c>
      <c r="C217" s="49"/>
      <c r="D217" s="49"/>
      <c r="E217" s="49"/>
      <c r="F217" s="18"/>
      <c r="G217" s="23"/>
    </row>
    <row r="218" spans="2:7" ht="47.25" customHeight="1" x14ac:dyDescent="0.2">
      <c r="B218" s="49" t="s">
        <v>34</v>
      </c>
      <c r="C218" s="49"/>
      <c r="D218" s="49"/>
      <c r="E218" s="49"/>
      <c r="F218" s="18"/>
      <c r="G218" s="23"/>
    </row>
    <row r="219" spans="2:7" ht="78.75" customHeight="1" x14ac:dyDescent="0.2">
      <c r="B219" s="49" t="s">
        <v>67</v>
      </c>
      <c r="C219" s="49"/>
      <c r="D219" s="49"/>
      <c r="E219" s="49"/>
      <c r="F219" s="18"/>
      <c r="G219" s="23"/>
    </row>
    <row r="220" spans="2:7" ht="21.75" customHeight="1" x14ac:dyDescent="0.2">
      <c r="B220" s="49" t="s">
        <v>35</v>
      </c>
      <c r="C220" s="49"/>
      <c r="D220" s="49"/>
      <c r="E220" s="49"/>
      <c r="F220" s="18"/>
      <c r="G220" s="23"/>
    </row>
    <row r="221" spans="2:7" ht="32.25" customHeight="1" x14ac:dyDescent="0.2">
      <c r="B221" s="43" t="s">
        <v>36</v>
      </c>
      <c r="C221" s="43"/>
      <c r="D221" s="43"/>
      <c r="E221" s="43"/>
      <c r="F221" s="18"/>
      <c r="G221" s="23"/>
    </row>
    <row r="222" spans="2:7" ht="15.75" customHeight="1" x14ac:dyDescent="0.2">
      <c r="B222" s="51" t="s">
        <v>37</v>
      </c>
      <c r="C222" s="51"/>
      <c r="D222" s="51"/>
      <c r="E222" s="51"/>
      <c r="F222" s="24">
        <f>SUM(F212:F221)/20</f>
        <v>0</v>
      </c>
      <c r="G222" s="21"/>
    </row>
    <row r="223" spans="2:7" ht="18" customHeight="1" x14ac:dyDescent="0.2">
      <c r="B223" s="40" t="s">
        <v>208</v>
      </c>
      <c r="C223" s="40"/>
      <c r="D223" s="40"/>
      <c r="E223" s="40"/>
      <c r="F223" s="40"/>
      <c r="G223" s="40"/>
    </row>
    <row r="224" spans="2:7" ht="45.75" customHeight="1" x14ac:dyDescent="0.2">
      <c r="B224" s="43" t="s">
        <v>209</v>
      </c>
      <c r="C224" s="43"/>
      <c r="D224" s="43"/>
      <c r="E224" s="43"/>
      <c r="F224" s="18"/>
      <c r="G224" s="23"/>
    </row>
    <row r="225" spans="2:7" ht="59.25" customHeight="1" x14ac:dyDescent="0.2">
      <c r="B225" s="43" t="s">
        <v>261</v>
      </c>
      <c r="C225" s="43"/>
      <c r="D225" s="43"/>
      <c r="E225" s="43"/>
      <c r="F225" s="18"/>
      <c r="G225" s="23"/>
    </row>
    <row r="226" spans="2:7" ht="41.25" customHeight="1" x14ac:dyDescent="0.2">
      <c r="B226" s="43" t="s">
        <v>210</v>
      </c>
      <c r="C226" s="43"/>
      <c r="D226" s="43"/>
      <c r="E226" s="43"/>
      <c r="F226" s="18"/>
      <c r="G226" s="23"/>
    </row>
    <row r="227" spans="2:7" ht="46.5" customHeight="1" x14ac:dyDescent="0.2">
      <c r="B227" s="43" t="s">
        <v>211</v>
      </c>
      <c r="C227" s="43"/>
      <c r="D227" s="43"/>
      <c r="E227" s="43"/>
      <c r="F227" s="18"/>
      <c r="G227" s="23"/>
    </row>
    <row r="228" spans="2:7" ht="60.75" customHeight="1" x14ac:dyDescent="0.2">
      <c r="B228" s="43" t="s">
        <v>212</v>
      </c>
      <c r="C228" s="43"/>
      <c r="D228" s="43"/>
      <c r="E228" s="43"/>
      <c r="F228" s="18"/>
      <c r="G228" s="23"/>
    </row>
    <row r="229" spans="2:7" ht="21.75" customHeight="1" x14ac:dyDescent="0.2">
      <c r="B229" s="51" t="s">
        <v>38</v>
      </c>
      <c r="C229" s="51"/>
      <c r="D229" s="51"/>
      <c r="E229" s="51"/>
      <c r="F229" s="24">
        <f>SUM(F224:F228)/10</f>
        <v>0</v>
      </c>
      <c r="G229" s="21"/>
    </row>
    <row r="230" spans="2:7" ht="30" customHeight="1" x14ac:dyDescent="0.2">
      <c r="B230" s="44" t="s">
        <v>39</v>
      </c>
      <c r="C230" s="44"/>
      <c r="D230" s="44"/>
      <c r="E230" s="44"/>
      <c r="F230" s="26">
        <f>SUM(F134,F138,F156,F166,F175,F179,F185,F192,F209,F222,F229)/11</f>
        <v>0</v>
      </c>
      <c r="G230" s="27"/>
    </row>
    <row r="231" spans="2:7" ht="21.75" customHeight="1" x14ac:dyDescent="0.2">
      <c r="B231" s="45" t="s">
        <v>213</v>
      </c>
      <c r="C231" s="45"/>
      <c r="D231" s="45"/>
      <c r="E231" s="45"/>
      <c r="F231" s="45"/>
      <c r="G231" s="45"/>
    </row>
    <row r="232" spans="2:7" ht="31.5" customHeight="1" x14ac:dyDescent="0.2">
      <c r="B232" s="48" t="s">
        <v>214</v>
      </c>
      <c r="C232" s="48"/>
      <c r="D232" s="48"/>
      <c r="E232" s="48"/>
      <c r="F232" s="17" t="s">
        <v>65</v>
      </c>
      <c r="G232" s="17" t="s">
        <v>56</v>
      </c>
    </row>
    <row r="233" spans="2:7" ht="75.75" customHeight="1" x14ac:dyDescent="0.2">
      <c r="B233" s="42" t="s">
        <v>215</v>
      </c>
      <c r="C233" s="42"/>
      <c r="D233" s="42"/>
      <c r="E233" s="42"/>
      <c r="F233" s="18"/>
      <c r="G233" s="23"/>
    </row>
    <row r="234" spans="2:7" ht="26.25" customHeight="1" x14ac:dyDescent="0.2">
      <c r="B234" s="40" t="s">
        <v>216</v>
      </c>
      <c r="C234" s="40"/>
      <c r="D234" s="40"/>
      <c r="E234" s="40"/>
      <c r="F234" s="40"/>
      <c r="G234" s="40"/>
    </row>
    <row r="235" spans="2:7" ht="63.75" customHeight="1" x14ac:dyDescent="0.2">
      <c r="B235" s="43" t="s">
        <v>217</v>
      </c>
      <c r="C235" s="43"/>
      <c r="D235" s="43"/>
      <c r="E235" s="43"/>
      <c r="F235" s="18"/>
      <c r="G235" s="23"/>
    </row>
    <row r="236" spans="2:7" ht="30.75" customHeight="1" x14ac:dyDescent="0.2">
      <c r="B236" s="43" t="s">
        <v>262</v>
      </c>
      <c r="C236" s="43"/>
      <c r="D236" s="43"/>
      <c r="E236" s="43"/>
      <c r="F236" s="18"/>
      <c r="G236" s="23"/>
    </row>
    <row r="237" spans="2:7" ht="42" customHeight="1" x14ac:dyDescent="0.2">
      <c r="B237" s="43" t="s">
        <v>252</v>
      </c>
      <c r="C237" s="43"/>
      <c r="D237" s="43"/>
      <c r="E237" s="43"/>
      <c r="F237" s="18"/>
      <c r="G237" s="23"/>
    </row>
    <row r="238" spans="2:7" ht="32.25" customHeight="1" x14ac:dyDescent="0.2">
      <c r="B238" s="43" t="s">
        <v>218</v>
      </c>
      <c r="C238" s="43"/>
      <c r="D238" s="43"/>
      <c r="E238" s="43"/>
      <c r="F238" s="18"/>
      <c r="G238" s="23"/>
    </row>
    <row r="239" spans="2:7" ht="49.5" customHeight="1" x14ac:dyDescent="0.2">
      <c r="B239" s="43" t="s">
        <v>219</v>
      </c>
      <c r="C239" s="43"/>
      <c r="D239" s="43"/>
      <c r="E239" s="43"/>
      <c r="F239" s="18"/>
      <c r="G239" s="23"/>
    </row>
    <row r="240" spans="2:7" ht="33" customHeight="1" x14ac:dyDescent="0.2">
      <c r="B240" s="43" t="s">
        <v>220</v>
      </c>
      <c r="C240" s="43"/>
      <c r="D240" s="43"/>
      <c r="E240" s="43"/>
      <c r="F240" s="18"/>
      <c r="G240" s="23"/>
    </row>
    <row r="241" spans="2:7" ht="32.25" customHeight="1" x14ac:dyDescent="0.2">
      <c r="B241" s="43" t="s">
        <v>221</v>
      </c>
      <c r="C241" s="43"/>
      <c r="D241" s="43"/>
      <c r="E241" s="43"/>
      <c r="F241" s="18"/>
      <c r="G241" s="23"/>
    </row>
    <row r="242" spans="2:7" ht="22.5" customHeight="1" x14ac:dyDescent="0.2">
      <c r="B242" s="43" t="s">
        <v>222</v>
      </c>
      <c r="C242" s="43"/>
      <c r="D242" s="43"/>
      <c r="E242" s="43"/>
      <c r="F242" s="18"/>
      <c r="G242" s="23"/>
    </row>
    <row r="243" spans="2:7" ht="27" customHeight="1" x14ac:dyDescent="0.2">
      <c r="B243" s="43" t="s">
        <v>223</v>
      </c>
      <c r="C243" s="43"/>
      <c r="D243" s="43"/>
      <c r="E243" s="43"/>
      <c r="F243" s="18"/>
      <c r="G243" s="23"/>
    </row>
    <row r="244" spans="2:7" ht="15.75" customHeight="1" x14ac:dyDescent="0.2">
      <c r="B244" s="44" t="s">
        <v>40</v>
      </c>
      <c r="C244" s="44"/>
      <c r="D244" s="44"/>
      <c r="E244" s="44"/>
      <c r="F244" s="26">
        <f>SUM(F235:F243,F233)/20</f>
        <v>0</v>
      </c>
      <c r="G244" s="27"/>
    </row>
    <row r="245" spans="2:7" ht="15.75" customHeight="1" x14ac:dyDescent="0.2">
      <c r="B245" s="45" t="s">
        <v>224</v>
      </c>
      <c r="C245" s="45"/>
      <c r="D245" s="45"/>
      <c r="E245" s="45"/>
      <c r="F245" s="45"/>
      <c r="G245" s="45"/>
    </row>
    <row r="246" spans="2:7" ht="27.75" customHeight="1" x14ac:dyDescent="0.2">
      <c r="B246" s="48" t="s">
        <v>225</v>
      </c>
      <c r="C246" s="48"/>
      <c r="D246" s="48"/>
      <c r="E246" s="48"/>
      <c r="F246" s="17" t="s">
        <v>65</v>
      </c>
      <c r="G246" s="17" t="s">
        <v>56</v>
      </c>
    </row>
    <row r="247" spans="2:7" ht="18.75" customHeight="1" x14ac:dyDescent="0.2">
      <c r="B247" s="42" t="s">
        <v>41</v>
      </c>
      <c r="C247" s="42"/>
      <c r="D247" s="42"/>
      <c r="E247" s="42"/>
      <c r="F247" s="42"/>
      <c r="G247" s="42"/>
    </row>
    <row r="248" spans="2:7" ht="31.5" customHeight="1" x14ac:dyDescent="0.2">
      <c r="B248" s="42" t="s">
        <v>226</v>
      </c>
      <c r="C248" s="42"/>
      <c r="D248" s="42"/>
      <c r="E248" s="42"/>
      <c r="F248" s="28"/>
      <c r="G248" s="29"/>
    </row>
    <row r="249" spans="2:7" ht="42" customHeight="1" x14ac:dyDescent="0.2">
      <c r="B249" s="42" t="s">
        <v>227</v>
      </c>
      <c r="C249" s="42"/>
      <c r="D249" s="42"/>
      <c r="E249" s="42"/>
      <c r="F249" s="28"/>
      <c r="G249" s="29"/>
    </row>
    <row r="250" spans="2:7" ht="75" customHeight="1" x14ac:dyDescent="0.2">
      <c r="B250" s="42" t="s">
        <v>263</v>
      </c>
      <c r="C250" s="42"/>
      <c r="D250" s="42"/>
      <c r="E250" s="42"/>
      <c r="F250" s="28"/>
      <c r="G250" s="29"/>
    </row>
    <row r="251" spans="2:7" ht="60.75" customHeight="1" x14ac:dyDescent="0.2">
      <c r="B251" s="42" t="s">
        <v>228</v>
      </c>
      <c r="C251" s="42"/>
      <c r="D251" s="42"/>
      <c r="E251" s="42"/>
      <c r="F251" s="18"/>
      <c r="G251" s="23"/>
    </row>
    <row r="252" spans="2:7" ht="89.25" customHeight="1" x14ac:dyDescent="0.2">
      <c r="B252" s="42" t="s">
        <v>42</v>
      </c>
      <c r="C252" s="42"/>
      <c r="D252" s="42"/>
      <c r="E252" s="42"/>
      <c r="F252" s="18"/>
      <c r="G252" s="23"/>
    </row>
    <row r="253" spans="2:7" ht="30.75" customHeight="1" x14ac:dyDescent="0.2">
      <c r="B253" s="42" t="s">
        <v>43</v>
      </c>
      <c r="C253" s="42"/>
      <c r="D253" s="42"/>
      <c r="E253" s="42"/>
      <c r="F253" s="18"/>
      <c r="G253" s="23"/>
    </row>
    <row r="254" spans="2:7" ht="30.75" customHeight="1" x14ac:dyDescent="0.2">
      <c r="B254" s="42" t="s">
        <v>44</v>
      </c>
      <c r="C254" s="42"/>
      <c r="D254" s="42"/>
      <c r="E254" s="42"/>
      <c r="F254" s="18"/>
      <c r="G254" s="23"/>
    </row>
    <row r="255" spans="2:7" ht="30.75" customHeight="1" x14ac:dyDescent="0.2">
      <c r="B255" s="42" t="s">
        <v>45</v>
      </c>
      <c r="C255" s="42"/>
      <c r="D255" s="42"/>
      <c r="E255" s="42"/>
      <c r="F255" s="18"/>
      <c r="G255" s="23"/>
    </row>
    <row r="256" spans="2:7" ht="45.75" customHeight="1" x14ac:dyDescent="0.2">
      <c r="B256" s="42" t="s">
        <v>229</v>
      </c>
      <c r="C256" s="42"/>
      <c r="D256" s="42"/>
      <c r="E256" s="42"/>
      <c r="F256" s="18"/>
      <c r="G256" s="23"/>
    </row>
    <row r="257" spans="2:7" ht="34.5" customHeight="1" x14ac:dyDescent="0.2">
      <c r="B257" s="42" t="s">
        <v>230</v>
      </c>
      <c r="C257" s="42"/>
      <c r="D257" s="42"/>
      <c r="E257" s="42"/>
      <c r="F257" s="18"/>
      <c r="G257" s="23"/>
    </row>
    <row r="258" spans="2:7" ht="15.75" customHeight="1" x14ac:dyDescent="0.2">
      <c r="B258" s="47" t="s">
        <v>46</v>
      </c>
      <c r="C258" s="47"/>
      <c r="D258" s="47"/>
      <c r="E258" s="47"/>
      <c r="F258" s="26">
        <f>SUM(F248:F257)/20</f>
        <v>0</v>
      </c>
      <c r="G258" s="27"/>
    </row>
    <row r="259" spans="2:7" ht="15.75" customHeight="1" x14ac:dyDescent="0.2">
      <c r="B259" s="45" t="s">
        <v>102</v>
      </c>
      <c r="C259" s="45"/>
      <c r="D259" s="45"/>
      <c r="E259" s="45"/>
      <c r="F259" s="45"/>
      <c r="G259" s="45"/>
    </row>
    <row r="260" spans="2:7" ht="31.5" customHeight="1" x14ac:dyDescent="0.2">
      <c r="B260" s="48" t="s">
        <v>231</v>
      </c>
      <c r="C260" s="48"/>
      <c r="D260" s="48"/>
      <c r="E260" s="48"/>
      <c r="F260" s="17" t="s">
        <v>65</v>
      </c>
      <c r="G260" s="17" t="s">
        <v>56</v>
      </c>
    </row>
    <row r="261" spans="2:7" s="16" customFormat="1" ht="46.5" customHeight="1" x14ac:dyDescent="0.2">
      <c r="B261" s="43" t="s">
        <v>264</v>
      </c>
      <c r="C261" s="43"/>
      <c r="D261" s="43"/>
      <c r="E261" s="43"/>
      <c r="F261" s="22"/>
      <c r="G261" s="25"/>
    </row>
    <row r="262" spans="2:7" s="16" customFormat="1" ht="32.25" customHeight="1" x14ac:dyDescent="0.2">
      <c r="B262" s="43" t="s">
        <v>103</v>
      </c>
      <c r="C262" s="43"/>
      <c r="D262" s="43"/>
      <c r="E262" s="43"/>
      <c r="F262" s="22"/>
      <c r="G262" s="25"/>
    </row>
    <row r="263" spans="2:7" s="16" customFormat="1" ht="29.25" customHeight="1" x14ac:dyDescent="0.2">
      <c r="B263" s="43" t="s">
        <v>104</v>
      </c>
      <c r="C263" s="43"/>
      <c r="D263" s="43"/>
      <c r="E263" s="43"/>
      <c r="F263" s="22"/>
      <c r="G263" s="25"/>
    </row>
    <row r="264" spans="2:7" s="16" customFormat="1" ht="65.25" customHeight="1" x14ac:dyDescent="0.2">
      <c r="B264" s="43" t="s">
        <v>47</v>
      </c>
      <c r="C264" s="43"/>
      <c r="D264" s="43"/>
      <c r="E264" s="43"/>
      <c r="F264" s="22"/>
      <c r="G264" s="25"/>
    </row>
    <row r="265" spans="2:7" s="16" customFormat="1" ht="30" customHeight="1" x14ac:dyDescent="0.2">
      <c r="B265" s="43" t="s">
        <v>232</v>
      </c>
      <c r="C265" s="43"/>
      <c r="D265" s="43"/>
      <c r="E265" s="43"/>
      <c r="F265" s="22"/>
      <c r="G265" s="25"/>
    </row>
    <row r="266" spans="2:7" s="16" customFormat="1" ht="101.25" customHeight="1" x14ac:dyDescent="0.2">
      <c r="B266" s="43" t="s">
        <v>233</v>
      </c>
      <c r="C266" s="43"/>
      <c r="D266" s="43"/>
      <c r="E266" s="43"/>
      <c r="F266" s="22"/>
      <c r="G266" s="25"/>
    </row>
    <row r="267" spans="2:7" s="16" customFormat="1" ht="75.75" customHeight="1" x14ac:dyDescent="0.2">
      <c r="B267" s="43" t="s">
        <v>265</v>
      </c>
      <c r="C267" s="43"/>
      <c r="D267" s="43"/>
      <c r="E267" s="43"/>
      <c r="F267" s="22"/>
      <c r="G267" s="25"/>
    </row>
    <row r="268" spans="2:7" ht="15.75" customHeight="1" x14ac:dyDescent="0.2">
      <c r="B268" s="44" t="s">
        <v>48</v>
      </c>
      <c r="C268" s="44"/>
      <c r="D268" s="44"/>
      <c r="E268" s="44"/>
      <c r="F268" s="26">
        <f>SUM(F261:F267)/14</f>
        <v>0</v>
      </c>
      <c r="G268" s="27"/>
    </row>
    <row r="269" spans="2:7" ht="15.75" customHeight="1" x14ac:dyDescent="0.2">
      <c r="B269" s="41" t="s">
        <v>49</v>
      </c>
      <c r="C269" s="41"/>
      <c r="D269" s="41"/>
      <c r="E269" s="41"/>
      <c r="F269" s="30">
        <f>SUM(F116,F230,F244,F258,F268)/5</f>
        <v>0</v>
      </c>
      <c r="G269" s="31"/>
    </row>
    <row r="270" spans="2:7" ht="15.75" customHeight="1" x14ac:dyDescent="0.2">
      <c r="B270" s="2"/>
      <c r="C270" s="2"/>
      <c r="D270" s="2"/>
      <c r="E270" s="2"/>
      <c r="F270" s="1"/>
      <c r="G270" s="1"/>
    </row>
    <row r="271" spans="2:7" ht="15.75" customHeight="1" x14ac:dyDescent="0.2">
      <c r="B271" s="2"/>
      <c r="C271" s="2"/>
      <c r="D271" s="2"/>
      <c r="E271" s="2"/>
      <c r="F271" s="1"/>
      <c r="G271" s="1"/>
    </row>
    <row r="272" spans="2:7" ht="15.75" customHeight="1" x14ac:dyDescent="0.2">
      <c r="B272" s="2"/>
      <c r="C272" s="2"/>
      <c r="D272" s="2"/>
      <c r="E272" s="2"/>
      <c r="F272" s="1"/>
      <c r="G272" s="1"/>
    </row>
    <row r="273" spans="2:7" ht="15.75" customHeight="1" x14ac:dyDescent="0.2">
      <c r="B273" s="2"/>
      <c r="C273" s="2"/>
      <c r="D273" s="2"/>
      <c r="E273" s="2"/>
      <c r="F273" s="1"/>
      <c r="G273" s="1"/>
    </row>
    <row r="274" spans="2:7" ht="15.75" customHeight="1" x14ac:dyDescent="0.2">
      <c r="B274" s="2"/>
      <c r="C274" s="2"/>
      <c r="D274" s="2"/>
      <c r="E274" s="2"/>
      <c r="F274" s="1"/>
      <c r="G274" s="1"/>
    </row>
    <row r="275" spans="2:7" ht="15.75" customHeight="1" x14ac:dyDescent="0.2">
      <c r="B275" s="2"/>
      <c r="C275" s="2"/>
      <c r="D275" s="2"/>
      <c r="E275" s="2"/>
      <c r="F275" s="1"/>
      <c r="G275" s="1"/>
    </row>
    <row r="276" spans="2:7" ht="15.75" customHeight="1" x14ac:dyDescent="0.2">
      <c r="B276" s="2"/>
      <c r="C276" s="2"/>
      <c r="D276" s="2"/>
      <c r="E276" s="2"/>
      <c r="F276" s="1"/>
      <c r="G276" s="1"/>
    </row>
    <row r="277" spans="2:7" ht="15.75" customHeight="1" x14ac:dyDescent="0.2">
      <c r="B277" s="2"/>
      <c r="C277" s="2"/>
      <c r="D277" s="2"/>
      <c r="E277" s="2"/>
      <c r="F277" s="1"/>
      <c r="G277" s="1"/>
    </row>
    <row r="278" spans="2:7" ht="15.75" customHeight="1" x14ac:dyDescent="0.2">
      <c r="B278" s="2"/>
      <c r="C278" s="2"/>
      <c r="D278" s="2"/>
      <c r="E278" s="2"/>
      <c r="F278" s="1"/>
      <c r="G278" s="1"/>
    </row>
    <row r="279" spans="2:7" ht="15.75" customHeight="1" x14ac:dyDescent="0.2">
      <c r="B279" s="2"/>
      <c r="C279" s="2"/>
      <c r="D279" s="2"/>
      <c r="E279" s="2"/>
      <c r="F279" s="1"/>
      <c r="G279" s="1"/>
    </row>
    <row r="280" spans="2:7" ht="15.75" customHeight="1" x14ac:dyDescent="0.2">
      <c r="B280" s="2"/>
      <c r="C280" s="2"/>
      <c r="D280" s="2"/>
      <c r="E280" s="2"/>
      <c r="F280" s="1"/>
      <c r="G280" s="1"/>
    </row>
    <row r="281" spans="2:7" ht="15.75" customHeight="1" x14ac:dyDescent="0.2">
      <c r="B281" s="2"/>
      <c r="C281" s="2"/>
      <c r="D281" s="2"/>
      <c r="E281" s="2"/>
      <c r="F281" s="1"/>
      <c r="G281" s="1"/>
    </row>
    <row r="282" spans="2:7" ht="15.75" customHeight="1" x14ac:dyDescent="0.2">
      <c r="B282" s="2"/>
      <c r="C282" s="2"/>
      <c r="D282" s="2"/>
      <c r="E282" s="2"/>
      <c r="F282" s="1"/>
      <c r="G282" s="1"/>
    </row>
    <row r="283" spans="2:7" ht="15.75" customHeight="1" x14ac:dyDescent="0.2">
      <c r="B283" s="2"/>
      <c r="C283" s="2"/>
      <c r="D283" s="2"/>
      <c r="E283" s="2"/>
      <c r="F283" s="1"/>
      <c r="G283" s="1"/>
    </row>
    <row r="284" spans="2:7" ht="15.75" customHeight="1" x14ac:dyDescent="0.2">
      <c r="B284" s="2"/>
      <c r="C284" s="2"/>
      <c r="D284" s="2"/>
      <c r="E284" s="2"/>
      <c r="F284" s="1"/>
      <c r="G284" s="1"/>
    </row>
    <row r="285" spans="2:7" ht="15.75" customHeight="1" x14ac:dyDescent="0.2">
      <c r="B285" s="2"/>
      <c r="C285" s="2"/>
      <c r="D285" s="2"/>
      <c r="E285" s="2"/>
      <c r="F285" s="1"/>
      <c r="G285" s="1"/>
    </row>
    <row r="286" spans="2:7" ht="15.75" customHeight="1" x14ac:dyDescent="0.2">
      <c r="B286" s="2"/>
      <c r="C286" s="2"/>
      <c r="D286" s="2"/>
      <c r="E286" s="2"/>
      <c r="F286" s="1"/>
      <c r="G286" s="1"/>
    </row>
    <row r="287" spans="2:7" ht="15.75" customHeight="1" x14ac:dyDescent="0.2">
      <c r="B287" s="2"/>
      <c r="C287" s="2"/>
      <c r="D287" s="2"/>
      <c r="E287" s="2"/>
      <c r="F287" s="1"/>
      <c r="G287" s="1"/>
    </row>
    <row r="288" spans="2:7" ht="15.75" customHeight="1" x14ac:dyDescent="0.2">
      <c r="B288" s="2"/>
      <c r="C288" s="2"/>
      <c r="D288" s="2"/>
      <c r="E288" s="2"/>
      <c r="F288" s="1"/>
      <c r="G288" s="1"/>
    </row>
    <row r="289" spans="2:7" ht="15.75" customHeight="1" x14ac:dyDescent="0.2">
      <c r="B289" s="2"/>
      <c r="C289" s="2"/>
      <c r="D289" s="2"/>
      <c r="E289" s="2"/>
      <c r="F289" s="1"/>
      <c r="G289" s="1"/>
    </row>
    <row r="290" spans="2:7" ht="15.75" customHeight="1" x14ac:dyDescent="0.2">
      <c r="B290" s="2"/>
      <c r="C290" s="2"/>
      <c r="D290" s="2"/>
      <c r="E290" s="2"/>
      <c r="F290" s="1"/>
      <c r="G290" s="1"/>
    </row>
    <row r="291" spans="2:7" ht="15.75" customHeight="1" x14ac:dyDescent="0.2">
      <c r="B291" s="2"/>
      <c r="C291" s="2"/>
      <c r="D291" s="2"/>
      <c r="E291" s="2"/>
      <c r="F291" s="1"/>
      <c r="G291" s="1"/>
    </row>
    <row r="292" spans="2:7" ht="15.75" customHeight="1" x14ac:dyDescent="0.2">
      <c r="B292" s="2"/>
      <c r="C292" s="2"/>
      <c r="D292" s="2"/>
      <c r="E292" s="2"/>
      <c r="F292" s="1"/>
      <c r="G292" s="1"/>
    </row>
    <row r="293" spans="2:7" ht="15.75" customHeight="1" x14ac:dyDescent="0.2">
      <c r="B293" s="2"/>
      <c r="C293" s="2"/>
      <c r="D293" s="2"/>
      <c r="E293" s="2"/>
      <c r="F293" s="1"/>
      <c r="G293" s="1"/>
    </row>
    <row r="294" spans="2:7" ht="15.75" customHeight="1" x14ac:dyDescent="0.2">
      <c r="B294" s="1"/>
      <c r="C294" s="1"/>
      <c r="D294" s="1"/>
      <c r="E294" s="1"/>
      <c r="F294" s="1"/>
      <c r="G294" s="1"/>
    </row>
    <row r="295" spans="2:7" ht="15.75" customHeight="1" x14ac:dyDescent="0.2">
      <c r="B295" s="1"/>
      <c r="C295" s="1"/>
      <c r="D295" s="1"/>
      <c r="E295" s="1"/>
      <c r="F295" s="1"/>
      <c r="G295" s="1"/>
    </row>
    <row r="296" spans="2:7" ht="15.75" customHeight="1" x14ac:dyDescent="0.2">
      <c r="B296" s="1"/>
      <c r="C296" s="1"/>
      <c r="D296" s="1"/>
      <c r="E296" s="1"/>
      <c r="F296" s="1"/>
      <c r="G296" s="1"/>
    </row>
    <row r="297" spans="2:7" ht="15.75" customHeight="1" x14ac:dyDescent="0.2">
      <c r="B297" s="1"/>
      <c r="C297" s="1"/>
      <c r="D297" s="1"/>
      <c r="E297" s="1"/>
      <c r="F297" s="1"/>
      <c r="G297" s="1"/>
    </row>
    <row r="298" spans="2:7" ht="15.75" customHeight="1" x14ac:dyDescent="0.2">
      <c r="B298" s="1"/>
      <c r="C298" s="1"/>
      <c r="D298" s="1"/>
      <c r="E298" s="1"/>
      <c r="F298" s="1"/>
      <c r="G298" s="1"/>
    </row>
    <row r="299" spans="2:7" ht="15.75" customHeight="1" x14ac:dyDescent="0.2">
      <c r="B299" s="1"/>
      <c r="C299" s="1"/>
      <c r="D299" s="1"/>
      <c r="E299" s="1"/>
      <c r="F299" s="1"/>
      <c r="G299" s="1"/>
    </row>
    <row r="300" spans="2:7" ht="15.75" customHeight="1" x14ac:dyDescent="0.2">
      <c r="B300" s="1"/>
      <c r="C300" s="1"/>
      <c r="D300" s="1"/>
      <c r="E300" s="1"/>
      <c r="F300" s="1"/>
      <c r="G300" s="1"/>
    </row>
    <row r="301" spans="2:7" ht="15.75" customHeight="1" x14ac:dyDescent="0.2">
      <c r="B301" s="1"/>
      <c r="C301" s="1"/>
      <c r="D301" s="1"/>
      <c r="E301" s="1"/>
      <c r="F301" s="1"/>
      <c r="G301" s="1"/>
    </row>
    <row r="302" spans="2:7" ht="15.75" customHeight="1" x14ac:dyDescent="0.2">
      <c r="B302" s="1"/>
      <c r="C302" s="1"/>
      <c r="D302" s="1"/>
      <c r="E302" s="1"/>
      <c r="F302" s="1"/>
      <c r="G302" s="1"/>
    </row>
    <row r="303" spans="2:7" ht="15.75" customHeight="1" x14ac:dyDescent="0.2">
      <c r="B303" s="1"/>
      <c r="C303" s="1"/>
      <c r="D303" s="1"/>
      <c r="E303" s="1"/>
      <c r="F303" s="1"/>
      <c r="G303" s="1"/>
    </row>
    <row r="304" spans="2:7" ht="15.75" customHeight="1" x14ac:dyDescent="0.2">
      <c r="B304" s="1"/>
      <c r="C304" s="1"/>
      <c r="D304" s="1"/>
      <c r="E304" s="1"/>
      <c r="F304" s="1"/>
      <c r="G304" s="1"/>
    </row>
    <row r="305" spans="2:7" ht="15.75" customHeight="1" x14ac:dyDescent="0.2">
      <c r="B305" s="1"/>
      <c r="C305" s="1"/>
      <c r="D305" s="1"/>
      <c r="E305" s="1"/>
      <c r="F305" s="1"/>
      <c r="G305" s="1"/>
    </row>
    <row r="306" spans="2:7" ht="15.75" customHeight="1" x14ac:dyDescent="0.2">
      <c r="B306" s="1"/>
      <c r="C306" s="1"/>
      <c r="D306" s="1"/>
      <c r="E306" s="1"/>
      <c r="F306" s="1"/>
      <c r="G306" s="1"/>
    </row>
    <row r="307" spans="2:7" ht="15.75" customHeight="1" x14ac:dyDescent="0.2">
      <c r="B307" s="1"/>
      <c r="C307" s="1"/>
      <c r="D307" s="1"/>
      <c r="E307" s="1"/>
      <c r="F307" s="1"/>
      <c r="G307" s="1"/>
    </row>
    <row r="308" spans="2:7" ht="15.75" customHeight="1" x14ac:dyDescent="0.2">
      <c r="B308" s="1"/>
      <c r="C308" s="1"/>
      <c r="D308" s="1"/>
      <c r="E308" s="1"/>
      <c r="F308" s="1"/>
      <c r="G308" s="1"/>
    </row>
    <row r="309" spans="2:7" ht="15.75" customHeight="1" x14ac:dyDescent="0.2">
      <c r="B309" s="1"/>
      <c r="C309" s="1"/>
      <c r="D309" s="1"/>
      <c r="E309" s="1"/>
      <c r="F309" s="1"/>
      <c r="G309" s="1"/>
    </row>
    <row r="310" spans="2:7" ht="15.75" customHeight="1" x14ac:dyDescent="0.2">
      <c r="B310" s="1"/>
      <c r="C310" s="1"/>
      <c r="D310" s="1"/>
      <c r="E310" s="1"/>
      <c r="F310" s="1"/>
      <c r="G310" s="1"/>
    </row>
    <row r="311" spans="2:7" ht="15.75" customHeight="1" x14ac:dyDescent="0.2">
      <c r="B311" s="1"/>
      <c r="C311" s="1"/>
      <c r="D311" s="1"/>
      <c r="E311" s="1"/>
      <c r="F311" s="1"/>
      <c r="G311" s="1"/>
    </row>
    <row r="312" spans="2:7" ht="15.75" customHeight="1" x14ac:dyDescent="0.2">
      <c r="B312" s="1"/>
      <c r="C312" s="1"/>
      <c r="D312" s="1"/>
      <c r="E312" s="1"/>
      <c r="F312" s="1"/>
      <c r="G312" s="1"/>
    </row>
    <row r="313" spans="2:7" ht="15.75" customHeight="1" x14ac:dyDescent="0.2">
      <c r="B313" s="1"/>
      <c r="C313" s="1"/>
      <c r="D313" s="1"/>
      <c r="E313" s="1"/>
      <c r="F313" s="1"/>
      <c r="G313" s="1"/>
    </row>
    <row r="314" spans="2:7" ht="15.75" customHeight="1" x14ac:dyDescent="0.2">
      <c r="B314" s="1"/>
      <c r="C314" s="1"/>
      <c r="D314" s="1"/>
      <c r="E314" s="1"/>
      <c r="F314" s="1"/>
      <c r="G314" s="1"/>
    </row>
    <row r="315" spans="2:7" ht="15.75" customHeight="1" x14ac:dyDescent="0.2">
      <c r="B315" s="1"/>
      <c r="C315" s="1"/>
      <c r="D315" s="1"/>
      <c r="E315" s="1"/>
      <c r="F315" s="1"/>
      <c r="G315" s="1"/>
    </row>
    <row r="316" spans="2:7" ht="15.75" customHeight="1" x14ac:dyDescent="0.2">
      <c r="B316" s="1"/>
      <c r="C316" s="1"/>
      <c r="D316" s="1"/>
      <c r="E316" s="1"/>
      <c r="F316" s="1"/>
      <c r="G316" s="1"/>
    </row>
    <row r="317" spans="2:7" ht="15.75" customHeight="1" x14ac:dyDescent="0.2">
      <c r="B317" s="1"/>
      <c r="C317" s="1"/>
      <c r="D317" s="1"/>
      <c r="E317" s="1"/>
      <c r="F317" s="1"/>
      <c r="G317" s="1"/>
    </row>
    <row r="318" spans="2:7" ht="15.75" customHeight="1" x14ac:dyDescent="0.2">
      <c r="B318" s="1"/>
      <c r="C318" s="1"/>
      <c r="D318" s="1"/>
      <c r="E318" s="1"/>
      <c r="F318" s="1"/>
      <c r="G318" s="1"/>
    </row>
    <row r="319" spans="2:7" ht="15.75" customHeight="1" x14ac:dyDescent="0.2">
      <c r="B319" s="1"/>
      <c r="C319" s="1"/>
      <c r="D319" s="1"/>
      <c r="E319" s="1"/>
      <c r="F319" s="1"/>
      <c r="G319" s="1"/>
    </row>
    <row r="320" spans="2:7" ht="15.75" customHeight="1" x14ac:dyDescent="0.2">
      <c r="B320" s="1"/>
      <c r="C320" s="1"/>
      <c r="D320" s="1"/>
      <c r="E320" s="1"/>
      <c r="F320" s="1"/>
      <c r="G320" s="1"/>
    </row>
    <row r="321" spans="2:7" ht="15.75" customHeight="1" x14ac:dyDescent="0.2">
      <c r="B321" s="1"/>
      <c r="C321" s="1"/>
      <c r="D321" s="1"/>
      <c r="E321" s="1"/>
      <c r="F321" s="1"/>
      <c r="G321" s="1"/>
    </row>
    <row r="322" spans="2:7" ht="15.75" customHeight="1" x14ac:dyDescent="0.2">
      <c r="B322" s="1"/>
      <c r="C322" s="1"/>
      <c r="D322" s="1"/>
      <c r="E322" s="1"/>
      <c r="F322" s="1"/>
      <c r="G322" s="1"/>
    </row>
    <row r="323" spans="2:7" ht="15.75" customHeight="1" x14ac:dyDescent="0.2">
      <c r="B323" s="1"/>
      <c r="C323" s="1"/>
      <c r="D323" s="1"/>
      <c r="E323" s="1"/>
      <c r="F323" s="1"/>
      <c r="G323" s="1"/>
    </row>
    <row r="324" spans="2:7" ht="15.75" customHeight="1" x14ac:dyDescent="0.2">
      <c r="B324" s="1"/>
      <c r="C324" s="1"/>
      <c r="D324" s="1"/>
      <c r="E324" s="1"/>
      <c r="F324" s="1"/>
      <c r="G324" s="1"/>
    </row>
    <row r="325" spans="2:7" ht="15.75" customHeight="1" x14ac:dyDescent="0.2">
      <c r="B325" s="1"/>
      <c r="C325" s="1"/>
      <c r="D325" s="1"/>
      <c r="E325" s="1"/>
      <c r="F325" s="1"/>
      <c r="G325" s="1"/>
    </row>
    <row r="326" spans="2:7" ht="15.75" customHeight="1" x14ac:dyDescent="0.2">
      <c r="B326" s="1"/>
      <c r="C326" s="1"/>
      <c r="D326" s="1"/>
      <c r="E326" s="1"/>
      <c r="F326" s="1"/>
      <c r="G326" s="1"/>
    </row>
    <row r="327" spans="2:7" ht="15.75" customHeight="1" x14ac:dyDescent="0.2">
      <c r="B327" s="1"/>
      <c r="C327" s="1"/>
      <c r="D327" s="1"/>
      <c r="E327" s="1"/>
      <c r="F327" s="1"/>
      <c r="G327" s="1"/>
    </row>
    <row r="328" spans="2:7" ht="15.75" customHeight="1" x14ac:dyDescent="0.2">
      <c r="B328" s="1"/>
      <c r="C328" s="1"/>
      <c r="D328" s="1"/>
      <c r="E328" s="1"/>
      <c r="F328" s="1"/>
      <c r="G328" s="1"/>
    </row>
    <row r="329" spans="2:7" ht="15.75" customHeight="1" x14ac:dyDescent="0.2">
      <c r="B329" s="1"/>
      <c r="C329" s="1"/>
      <c r="D329" s="1"/>
      <c r="E329" s="1"/>
      <c r="F329" s="1"/>
      <c r="G329" s="1"/>
    </row>
    <row r="330" spans="2:7" ht="15.75" customHeight="1" x14ac:dyDescent="0.2">
      <c r="B330" s="1"/>
      <c r="C330" s="1"/>
      <c r="D330" s="1"/>
      <c r="E330" s="1"/>
      <c r="F330" s="1"/>
      <c r="G330" s="1"/>
    </row>
    <row r="331" spans="2:7" ht="15.75" customHeight="1" x14ac:dyDescent="0.2">
      <c r="B331" s="1"/>
      <c r="C331" s="1"/>
      <c r="D331" s="1"/>
      <c r="E331" s="1"/>
      <c r="F331" s="1"/>
      <c r="G331" s="1"/>
    </row>
    <row r="332" spans="2:7" ht="15.75" customHeight="1" x14ac:dyDescent="0.2">
      <c r="B332" s="1"/>
      <c r="C332" s="1"/>
      <c r="D332" s="1"/>
      <c r="E332" s="1"/>
      <c r="F332" s="1"/>
      <c r="G332" s="1"/>
    </row>
    <row r="333" spans="2:7" ht="15.75" customHeight="1" x14ac:dyDescent="0.2">
      <c r="B333" s="1"/>
      <c r="C333" s="1"/>
      <c r="D333" s="1"/>
      <c r="E333" s="1"/>
      <c r="F333" s="1"/>
      <c r="G333" s="1"/>
    </row>
    <row r="334" spans="2:7" ht="15.75" customHeight="1" x14ac:dyDescent="0.2">
      <c r="B334" s="1"/>
      <c r="C334" s="1"/>
      <c r="D334" s="1"/>
      <c r="E334" s="1"/>
      <c r="F334" s="1"/>
      <c r="G334" s="1"/>
    </row>
    <row r="335" spans="2:7" ht="15.75" customHeight="1" x14ac:dyDescent="0.2">
      <c r="B335" s="1"/>
      <c r="C335" s="1"/>
      <c r="D335" s="1"/>
      <c r="E335" s="1"/>
      <c r="F335" s="1"/>
      <c r="G335" s="1"/>
    </row>
    <row r="336" spans="2:7" ht="15.75" customHeight="1" x14ac:dyDescent="0.2">
      <c r="B336" s="1"/>
      <c r="C336" s="1"/>
      <c r="D336" s="1"/>
      <c r="E336" s="1"/>
      <c r="F336" s="1"/>
      <c r="G336" s="1"/>
    </row>
    <row r="337" spans="2:7" ht="15.75" customHeight="1" x14ac:dyDescent="0.2">
      <c r="B337" s="1"/>
      <c r="C337" s="1"/>
      <c r="D337" s="1"/>
      <c r="E337" s="1"/>
      <c r="F337" s="1"/>
      <c r="G337" s="1"/>
    </row>
    <row r="338" spans="2:7" ht="15.75" customHeight="1" x14ac:dyDescent="0.2">
      <c r="B338" s="1"/>
      <c r="C338" s="1"/>
      <c r="D338" s="1"/>
      <c r="E338" s="1"/>
      <c r="F338" s="1"/>
      <c r="G338" s="1"/>
    </row>
    <row r="339" spans="2:7" ht="15.75" customHeight="1" x14ac:dyDescent="0.2">
      <c r="B339" s="1"/>
      <c r="C339" s="1"/>
      <c r="D339" s="1"/>
      <c r="E339" s="1"/>
      <c r="F339" s="1"/>
      <c r="G339" s="1"/>
    </row>
    <row r="340" spans="2:7" ht="15.75" customHeight="1" x14ac:dyDescent="0.2">
      <c r="B340" s="1"/>
      <c r="C340" s="1"/>
      <c r="D340" s="1"/>
      <c r="E340" s="1"/>
      <c r="F340" s="1"/>
      <c r="G340" s="1"/>
    </row>
    <row r="341" spans="2:7" ht="15.75" customHeight="1" x14ac:dyDescent="0.2">
      <c r="B341" s="1"/>
      <c r="C341" s="1"/>
      <c r="D341" s="1"/>
      <c r="E341" s="1"/>
      <c r="F341" s="1"/>
      <c r="G341" s="1"/>
    </row>
    <row r="342" spans="2:7" ht="15.75" customHeight="1" x14ac:dyDescent="0.2">
      <c r="B342" s="1"/>
      <c r="C342" s="1"/>
      <c r="D342" s="1"/>
      <c r="E342" s="1"/>
      <c r="F342" s="1"/>
      <c r="G342" s="1"/>
    </row>
    <row r="343" spans="2:7" ht="15.75" customHeight="1" x14ac:dyDescent="0.2">
      <c r="B343" s="1"/>
      <c r="C343" s="1"/>
      <c r="D343" s="1"/>
      <c r="E343" s="1"/>
      <c r="F343" s="1"/>
      <c r="G343" s="1"/>
    </row>
    <row r="344" spans="2:7" ht="15.75" customHeight="1" x14ac:dyDescent="0.2">
      <c r="B344" s="1"/>
      <c r="C344" s="1"/>
      <c r="D344" s="1"/>
      <c r="E344" s="1"/>
      <c r="F344" s="1"/>
      <c r="G344" s="1"/>
    </row>
    <row r="345" spans="2:7" ht="15.75" customHeight="1" x14ac:dyDescent="0.2">
      <c r="B345" s="1"/>
      <c r="C345" s="1"/>
      <c r="D345" s="1"/>
      <c r="E345" s="1"/>
      <c r="F345" s="1"/>
      <c r="G345" s="1"/>
    </row>
    <row r="346" spans="2:7" ht="15.75" customHeight="1" x14ac:dyDescent="0.2">
      <c r="B346" s="1"/>
      <c r="C346" s="1"/>
      <c r="D346" s="1"/>
      <c r="E346" s="1"/>
      <c r="F346" s="1"/>
      <c r="G346" s="1"/>
    </row>
    <row r="347" spans="2:7" ht="15.75" customHeight="1" x14ac:dyDescent="0.2">
      <c r="B347" s="1"/>
      <c r="C347" s="1"/>
      <c r="D347" s="1"/>
      <c r="E347" s="1"/>
      <c r="F347" s="1"/>
      <c r="G347" s="1"/>
    </row>
    <row r="348" spans="2:7" ht="15.75" customHeight="1" x14ac:dyDescent="0.2">
      <c r="B348" s="1"/>
      <c r="C348" s="1"/>
      <c r="D348" s="1"/>
      <c r="E348" s="1"/>
      <c r="F348" s="1"/>
      <c r="G348" s="1"/>
    </row>
    <row r="349" spans="2:7" ht="15.75" customHeight="1" x14ac:dyDescent="0.2">
      <c r="B349" s="1"/>
      <c r="C349" s="1"/>
      <c r="D349" s="1"/>
      <c r="E349" s="1"/>
      <c r="F349" s="1"/>
      <c r="G349" s="1"/>
    </row>
    <row r="350" spans="2:7" ht="15.75" customHeight="1" x14ac:dyDescent="0.2">
      <c r="B350" s="1"/>
      <c r="C350" s="1"/>
      <c r="D350" s="1"/>
      <c r="E350" s="1"/>
      <c r="F350" s="1"/>
      <c r="G350" s="1"/>
    </row>
    <row r="351" spans="2:7" ht="15.75" customHeight="1" x14ac:dyDescent="0.2">
      <c r="B351" s="1"/>
      <c r="C351" s="1"/>
      <c r="D351" s="1"/>
      <c r="E351" s="1"/>
      <c r="F351" s="1"/>
      <c r="G351" s="1"/>
    </row>
    <row r="352" spans="2:7" ht="15.75" customHeight="1" x14ac:dyDescent="0.2">
      <c r="B352" s="1"/>
      <c r="C352" s="1"/>
      <c r="D352" s="1"/>
      <c r="E352" s="1"/>
      <c r="F352" s="1"/>
      <c r="G352" s="1"/>
    </row>
    <row r="353" spans="2:7" ht="15.75" customHeight="1" x14ac:dyDescent="0.2">
      <c r="B353" s="1"/>
      <c r="C353" s="1"/>
      <c r="D353" s="1"/>
      <c r="E353" s="1"/>
      <c r="F353" s="1"/>
      <c r="G353" s="1"/>
    </row>
    <row r="354" spans="2:7" ht="15.75" customHeight="1" x14ac:dyDescent="0.2">
      <c r="B354" s="1"/>
      <c r="C354" s="1"/>
      <c r="D354" s="1"/>
      <c r="E354" s="1"/>
      <c r="F354" s="1"/>
      <c r="G354" s="1"/>
    </row>
    <row r="355" spans="2:7" ht="15.75" customHeight="1" x14ac:dyDescent="0.2">
      <c r="B355" s="1"/>
      <c r="C355" s="1"/>
      <c r="D355" s="1"/>
      <c r="E355" s="1"/>
      <c r="F355" s="1"/>
      <c r="G355" s="1"/>
    </row>
    <row r="356" spans="2:7" ht="15.75" customHeight="1" x14ac:dyDescent="0.2">
      <c r="B356" s="1"/>
      <c r="C356" s="1"/>
      <c r="D356" s="1"/>
      <c r="E356" s="1"/>
      <c r="F356" s="1"/>
      <c r="G356" s="1"/>
    </row>
    <row r="357" spans="2:7" ht="15.75" customHeight="1" x14ac:dyDescent="0.2">
      <c r="B357" s="1"/>
      <c r="C357" s="1"/>
      <c r="D357" s="1"/>
      <c r="E357" s="1"/>
      <c r="F357" s="1"/>
      <c r="G357" s="1"/>
    </row>
    <row r="358" spans="2:7" ht="15.75" customHeight="1" x14ac:dyDescent="0.2">
      <c r="B358" s="1"/>
      <c r="C358" s="1"/>
      <c r="D358" s="1"/>
      <c r="E358" s="1"/>
      <c r="F358" s="1"/>
      <c r="G358" s="1"/>
    </row>
    <row r="359" spans="2:7" ht="15.75" customHeight="1" x14ac:dyDescent="0.2">
      <c r="B359" s="1"/>
      <c r="C359" s="1"/>
      <c r="D359" s="1"/>
      <c r="E359" s="1"/>
      <c r="F359" s="1"/>
      <c r="G359" s="1"/>
    </row>
    <row r="360" spans="2:7" ht="15.75" customHeight="1" x14ac:dyDescent="0.2">
      <c r="B360" s="1"/>
      <c r="C360" s="1"/>
      <c r="D360" s="1"/>
      <c r="E360" s="1"/>
      <c r="F360" s="1"/>
      <c r="G360" s="1"/>
    </row>
    <row r="361" spans="2:7" ht="15.75" customHeight="1" x14ac:dyDescent="0.2">
      <c r="B361" s="1"/>
      <c r="C361" s="1"/>
      <c r="D361" s="1"/>
      <c r="E361" s="1"/>
      <c r="F361" s="1"/>
      <c r="G361" s="1"/>
    </row>
    <row r="362" spans="2:7" ht="15.75" customHeight="1" x14ac:dyDescent="0.2">
      <c r="B362" s="1"/>
      <c r="C362" s="1"/>
      <c r="D362" s="1"/>
      <c r="E362" s="1"/>
      <c r="F362" s="1"/>
      <c r="G362" s="1"/>
    </row>
    <row r="363" spans="2:7" ht="15.75" customHeight="1" x14ac:dyDescent="0.2">
      <c r="B363" s="1"/>
      <c r="C363" s="1"/>
      <c r="D363" s="1"/>
      <c r="E363" s="1"/>
      <c r="F363" s="1"/>
      <c r="G363" s="1"/>
    </row>
    <row r="364" spans="2:7" ht="15.75" customHeight="1" x14ac:dyDescent="0.2">
      <c r="B364" s="1"/>
      <c r="C364" s="1"/>
      <c r="D364" s="1"/>
      <c r="E364" s="1"/>
      <c r="F364" s="1"/>
      <c r="G364" s="1"/>
    </row>
    <row r="365" spans="2:7" ht="15.75" customHeight="1" x14ac:dyDescent="0.2">
      <c r="B365" s="1"/>
      <c r="C365" s="1"/>
      <c r="D365" s="1"/>
      <c r="E365" s="1"/>
      <c r="F365" s="1"/>
      <c r="G365" s="1"/>
    </row>
    <row r="366" spans="2:7" ht="15.75" customHeight="1" x14ac:dyDescent="0.2">
      <c r="B366" s="1"/>
      <c r="C366" s="1"/>
      <c r="D366" s="1"/>
      <c r="E366" s="1"/>
      <c r="F366" s="1"/>
      <c r="G366" s="1"/>
    </row>
    <row r="367" spans="2:7" ht="15.75" customHeight="1" x14ac:dyDescent="0.2">
      <c r="B367" s="1"/>
      <c r="C367" s="1"/>
      <c r="D367" s="1"/>
      <c r="E367" s="1"/>
      <c r="F367" s="1"/>
      <c r="G367" s="1"/>
    </row>
    <row r="368" spans="2:7" ht="15.75" customHeight="1" x14ac:dyDescent="0.2">
      <c r="B368" s="1"/>
      <c r="C368" s="1"/>
      <c r="D368" s="1"/>
      <c r="E368" s="1"/>
      <c r="F368" s="1"/>
      <c r="G368" s="1"/>
    </row>
    <row r="369" spans="2:7" ht="15.75" customHeight="1" x14ac:dyDescent="0.2">
      <c r="B369" s="1"/>
      <c r="C369" s="1"/>
      <c r="D369" s="1"/>
      <c r="E369" s="1"/>
      <c r="F369" s="1"/>
      <c r="G369" s="1"/>
    </row>
    <row r="370" spans="2:7" ht="15.75" customHeight="1" x14ac:dyDescent="0.2">
      <c r="B370" s="1"/>
      <c r="C370" s="1"/>
      <c r="D370" s="1"/>
      <c r="E370" s="1"/>
      <c r="F370" s="1"/>
      <c r="G370" s="1"/>
    </row>
    <row r="371" spans="2:7" ht="15.75" customHeight="1" x14ac:dyDescent="0.2">
      <c r="B371" s="1"/>
      <c r="C371" s="1"/>
      <c r="D371" s="1"/>
      <c r="E371" s="1"/>
      <c r="F371" s="1"/>
      <c r="G371" s="1"/>
    </row>
    <row r="372" spans="2:7" ht="15.75" customHeight="1" x14ac:dyDescent="0.2">
      <c r="B372" s="1"/>
      <c r="C372" s="1"/>
      <c r="D372" s="1"/>
      <c r="E372" s="1"/>
      <c r="F372" s="1"/>
      <c r="G372" s="1"/>
    </row>
    <row r="373" spans="2:7" ht="15.75" customHeight="1" x14ac:dyDescent="0.2">
      <c r="B373" s="1"/>
      <c r="C373" s="1"/>
      <c r="D373" s="1"/>
      <c r="E373" s="1"/>
      <c r="F373" s="1"/>
      <c r="G373" s="1"/>
    </row>
    <row r="374" spans="2:7" ht="15.75" customHeight="1" x14ac:dyDescent="0.2">
      <c r="B374" s="1"/>
      <c r="C374" s="1"/>
      <c r="D374" s="1"/>
      <c r="E374" s="1"/>
      <c r="F374" s="1"/>
      <c r="G374" s="1"/>
    </row>
    <row r="375" spans="2:7" ht="15.75" customHeight="1" x14ac:dyDescent="0.2">
      <c r="B375" s="1"/>
      <c r="C375" s="1"/>
      <c r="D375" s="1"/>
      <c r="E375" s="1"/>
      <c r="F375" s="1"/>
      <c r="G375" s="1"/>
    </row>
    <row r="376" spans="2:7" ht="15.75" customHeight="1" x14ac:dyDescent="0.2">
      <c r="B376" s="1"/>
      <c r="C376" s="1"/>
      <c r="D376" s="1"/>
      <c r="E376" s="1"/>
      <c r="F376" s="1"/>
      <c r="G376" s="1"/>
    </row>
    <row r="377" spans="2:7" ht="15.75" customHeight="1" x14ac:dyDescent="0.2">
      <c r="B377" s="1"/>
      <c r="C377" s="1"/>
      <c r="D377" s="1"/>
      <c r="E377" s="1"/>
      <c r="F377" s="1"/>
      <c r="G377" s="1"/>
    </row>
    <row r="378" spans="2:7" ht="15.75" customHeight="1" x14ac:dyDescent="0.2">
      <c r="B378" s="1"/>
      <c r="C378" s="1"/>
      <c r="D378" s="1"/>
      <c r="E378" s="1"/>
      <c r="F378" s="1"/>
      <c r="G378" s="1"/>
    </row>
    <row r="379" spans="2:7" ht="15.75" customHeight="1" x14ac:dyDescent="0.2">
      <c r="B379" s="1"/>
      <c r="C379" s="1"/>
      <c r="D379" s="1"/>
      <c r="E379" s="1"/>
      <c r="F379" s="1"/>
      <c r="G379" s="1"/>
    </row>
    <row r="380" spans="2:7" ht="15.75" customHeight="1" x14ac:dyDescent="0.2">
      <c r="B380" s="1"/>
      <c r="C380" s="1"/>
      <c r="D380" s="1"/>
      <c r="E380" s="1"/>
      <c r="F380" s="1"/>
      <c r="G380" s="1"/>
    </row>
    <row r="381" spans="2:7" ht="15.75" customHeight="1" x14ac:dyDescent="0.2">
      <c r="B381" s="1"/>
      <c r="C381" s="1"/>
      <c r="D381" s="1"/>
      <c r="E381" s="1"/>
      <c r="F381" s="1"/>
      <c r="G381" s="1"/>
    </row>
    <row r="382" spans="2:7" ht="15.75" customHeight="1" x14ac:dyDescent="0.2">
      <c r="B382" s="1"/>
      <c r="C382" s="1"/>
      <c r="D382" s="1"/>
      <c r="E382" s="1"/>
      <c r="F382" s="1"/>
      <c r="G382" s="1"/>
    </row>
    <row r="383" spans="2:7" ht="15.75" customHeight="1" x14ac:dyDescent="0.2">
      <c r="B383" s="1"/>
      <c r="C383" s="1"/>
      <c r="D383" s="1"/>
      <c r="E383" s="1"/>
      <c r="F383" s="1"/>
      <c r="G383" s="1"/>
    </row>
    <row r="384" spans="2:7" ht="15.75" customHeight="1" x14ac:dyDescent="0.2">
      <c r="B384" s="1"/>
      <c r="C384" s="1"/>
      <c r="D384" s="1"/>
      <c r="E384" s="1"/>
      <c r="F384" s="1"/>
      <c r="G384" s="1"/>
    </row>
    <row r="385" spans="2:7" ht="15.75" customHeight="1" x14ac:dyDescent="0.2">
      <c r="B385" s="1"/>
      <c r="C385" s="1"/>
      <c r="D385" s="1"/>
      <c r="E385" s="1"/>
      <c r="F385" s="1"/>
      <c r="G385" s="1"/>
    </row>
    <row r="386" spans="2:7" ht="15.75" customHeight="1" x14ac:dyDescent="0.2">
      <c r="B386" s="1"/>
      <c r="C386" s="1"/>
      <c r="D386" s="1"/>
      <c r="E386" s="1"/>
      <c r="F386" s="1"/>
      <c r="G386" s="1"/>
    </row>
    <row r="387" spans="2:7" ht="15.75" customHeight="1" x14ac:dyDescent="0.2">
      <c r="B387" s="1"/>
      <c r="C387" s="1"/>
      <c r="D387" s="1"/>
      <c r="E387" s="1"/>
      <c r="F387" s="1"/>
      <c r="G387" s="1"/>
    </row>
    <row r="388" spans="2:7" ht="15.75" customHeight="1" x14ac:dyDescent="0.2">
      <c r="B388" s="1"/>
      <c r="C388" s="1"/>
      <c r="D388" s="1"/>
      <c r="E388" s="1"/>
      <c r="F388" s="1"/>
      <c r="G388" s="1"/>
    </row>
    <row r="389" spans="2:7" ht="15.75" customHeight="1" x14ac:dyDescent="0.2">
      <c r="B389" s="1"/>
      <c r="C389" s="1"/>
      <c r="D389" s="1"/>
      <c r="E389" s="1"/>
      <c r="F389" s="1"/>
      <c r="G389" s="1"/>
    </row>
    <row r="390" spans="2:7" ht="15.75" customHeight="1" x14ac:dyDescent="0.2">
      <c r="B390" s="1"/>
      <c r="C390" s="1"/>
      <c r="D390" s="1"/>
      <c r="E390" s="1"/>
      <c r="F390" s="1"/>
      <c r="G390" s="1"/>
    </row>
    <row r="391" spans="2:7" ht="15.75" customHeight="1" x14ac:dyDescent="0.2">
      <c r="B391" s="1"/>
      <c r="C391" s="1"/>
      <c r="D391" s="1"/>
      <c r="E391" s="1"/>
      <c r="F391" s="1"/>
      <c r="G391" s="1"/>
    </row>
    <row r="392" spans="2:7" ht="15.75" customHeight="1" x14ac:dyDescent="0.2">
      <c r="B392" s="1"/>
      <c r="C392" s="1"/>
      <c r="D392" s="1"/>
      <c r="E392" s="1"/>
      <c r="F392" s="1"/>
      <c r="G392" s="1"/>
    </row>
    <row r="393" spans="2:7" ht="15.75" customHeight="1" x14ac:dyDescent="0.2">
      <c r="B393" s="1"/>
      <c r="C393" s="1"/>
      <c r="D393" s="1"/>
      <c r="E393" s="1"/>
      <c r="F393" s="1"/>
      <c r="G393" s="1"/>
    </row>
    <row r="394" spans="2:7" ht="15.75" customHeight="1" x14ac:dyDescent="0.2">
      <c r="B394" s="1"/>
      <c r="C394" s="1"/>
      <c r="D394" s="1"/>
      <c r="E394" s="1"/>
      <c r="F394" s="1"/>
      <c r="G394" s="1"/>
    </row>
    <row r="395" spans="2:7" ht="15.75" customHeight="1" x14ac:dyDescent="0.2">
      <c r="B395" s="1"/>
      <c r="C395" s="1"/>
      <c r="D395" s="1"/>
      <c r="E395" s="1"/>
      <c r="F395" s="1"/>
      <c r="G395" s="1"/>
    </row>
    <row r="396" spans="2:7" ht="15.75" customHeight="1" x14ac:dyDescent="0.2">
      <c r="B396" s="1"/>
      <c r="C396" s="1"/>
      <c r="D396" s="1"/>
      <c r="E396" s="1"/>
      <c r="F396" s="1"/>
      <c r="G396" s="1"/>
    </row>
    <row r="397" spans="2:7" ht="15.75" customHeight="1" x14ac:dyDescent="0.2">
      <c r="B397" s="1"/>
      <c r="C397" s="1"/>
      <c r="D397" s="1"/>
      <c r="E397" s="1"/>
      <c r="F397" s="1"/>
      <c r="G397" s="1"/>
    </row>
    <row r="398" spans="2:7" ht="15.75" customHeight="1" x14ac:dyDescent="0.2">
      <c r="B398" s="1"/>
      <c r="C398" s="1"/>
      <c r="D398" s="1"/>
      <c r="E398" s="1"/>
      <c r="F398" s="1"/>
      <c r="G398" s="1"/>
    </row>
    <row r="399" spans="2:7" ht="15.75" customHeight="1" x14ac:dyDescent="0.2">
      <c r="B399" s="1"/>
      <c r="C399" s="1"/>
      <c r="D399" s="1"/>
      <c r="E399" s="1"/>
      <c r="F399" s="1"/>
      <c r="G399" s="1"/>
    </row>
    <row r="400" spans="2:7" ht="15.75" customHeight="1" x14ac:dyDescent="0.2">
      <c r="B400" s="1"/>
      <c r="C400" s="1"/>
      <c r="D400" s="1"/>
      <c r="E400" s="1"/>
      <c r="F400" s="1"/>
      <c r="G400" s="1"/>
    </row>
    <row r="401" spans="2:7" ht="15.75" customHeight="1" x14ac:dyDescent="0.2">
      <c r="B401" s="1"/>
      <c r="C401" s="1"/>
      <c r="D401" s="1"/>
      <c r="E401" s="1"/>
      <c r="F401" s="1"/>
      <c r="G401" s="1"/>
    </row>
    <row r="402" spans="2:7" ht="15.75" customHeight="1" x14ac:dyDescent="0.2">
      <c r="B402" s="1"/>
      <c r="C402" s="1"/>
      <c r="D402" s="1"/>
      <c r="E402" s="1"/>
      <c r="F402" s="1"/>
      <c r="G402" s="1"/>
    </row>
    <row r="403" spans="2:7" ht="15.75" customHeight="1" x14ac:dyDescent="0.2">
      <c r="B403" s="1"/>
      <c r="C403" s="1"/>
      <c r="D403" s="1"/>
      <c r="E403" s="1"/>
      <c r="F403" s="1"/>
      <c r="G403" s="1"/>
    </row>
    <row r="404" spans="2:7" ht="15.75" customHeight="1" x14ac:dyDescent="0.2">
      <c r="B404" s="1"/>
      <c r="C404" s="1"/>
      <c r="D404" s="1"/>
      <c r="E404" s="1"/>
      <c r="F404" s="1"/>
      <c r="G404" s="1"/>
    </row>
    <row r="405" spans="2:7" ht="15.75" customHeight="1" x14ac:dyDescent="0.2">
      <c r="B405" s="1"/>
      <c r="C405" s="1"/>
      <c r="D405" s="1"/>
      <c r="E405" s="1"/>
      <c r="F405" s="1"/>
      <c r="G405" s="1"/>
    </row>
    <row r="406" spans="2:7" ht="15.75" customHeight="1" x14ac:dyDescent="0.2">
      <c r="B406" s="1"/>
      <c r="C406" s="1"/>
      <c r="D406" s="1"/>
      <c r="E406" s="1"/>
      <c r="F406" s="1"/>
      <c r="G406" s="1"/>
    </row>
    <row r="407" spans="2:7" ht="15.75" customHeight="1" x14ac:dyDescent="0.2">
      <c r="B407" s="1"/>
      <c r="C407" s="1"/>
      <c r="D407" s="1"/>
      <c r="E407" s="1"/>
      <c r="F407" s="1"/>
      <c r="G407" s="1"/>
    </row>
    <row r="408" spans="2:7" ht="15.75" customHeight="1" x14ac:dyDescent="0.2">
      <c r="B408" s="1"/>
      <c r="C408" s="1"/>
      <c r="D408" s="1"/>
      <c r="E408" s="1"/>
      <c r="F408" s="1"/>
      <c r="G408" s="1"/>
    </row>
    <row r="409" spans="2:7" ht="15.75" customHeight="1" x14ac:dyDescent="0.2">
      <c r="B409" s="1"/>
      <c r="C409" s="1"/>
      <c r="D409" s="1"/>
      <c r="E409" s="1"/>
      <c r="F409" s="1"/>
      <c r="G409" s="1"/>
    </row>
    <row r="410" spans="2:7" ht="15.75" customHeight="1" x14ac:dyDescent="0.2">
      <c r="B410" s="1"/>
      <c r="C410" s="1"/>
      <c r="D410" s="1"/>
      <c r="E410" s="1"/>
      <c r="F410" s="1"/>
      <c r="G410" s="1"/>
    </row>
    <row r="411" spans="2:7" ht="15.75" customHeight="1" x14ac:dyDescent="0.2">
      <c r="B411" s="1"/>
      <c r="C411" s="1"/>
      <c r="D411" s="1"/>
      <c r="E411" s="1"/>
      <c r="F411" s="1"/>
      <c r="G411" s="1"/>
    </row>
    <row r="412" spans="2:7" ht="15.75" customHeight="1" x14ac:dyDescent="0.2">
      <c r="B412" s="1"/>
      <c r="C412" s="1"/>
      <c r="D412" s="1"/>
      <c r="E412" s="1"/>
      <c r="F412" s="1"/>
      <c r="G412" s="1"/>
    </row>
    <row r="413" spans="2:7" ht="15.75" customHeight="1" x14ac:dyDescent="0.2">
      <c r="B413" s="1"/>
      <c r="C413" s="1"/>
      <c r="D413" s="1"/>
      <c r="E413" s="1"/>
      <c r="F413" s="1"/>
      <c r="G413" s="1"/>
    </row>
    <row r="414" spans="2:7" ht="15.75" customHeight="1" x14ac:dyDescent="0.2">
      <c r="B414" s="1"/>
      <c r="C414" s="1"/>
      <c r="D414" s="1"/>
      <c r="E414" s="1"/>
      <c r="F414" s="1"/>
      <c r="G414" s="1"/>
    </row>
    <row r="415" spans="2:7" ht="15.75" customHeight="1" x14ac:dyDescent="0.2">
      <c r="B415" s="1"/>
      <c r="C415" s="1"/>
      <c r="D415" s="1"/>
      <c r="E415" s="1"/>
      <c r="F415" s="1"/>
      <c r="G415" s="1"/>
    </row>
    <row r="416" spans="2:7" ht="15.75" customHeight="1" x14ac:dyDescent="0.2">
      <c r="B416" s="1"/>
      <c r="C416" s="1"/>
      <c r="D416" s="1"/>
      <c r="E416" s="1"/>
      <c r="F416" s="1"/>
      <c r="G416" s="1"/>
    </row>
    <row r="417" spans="2:7" ht="15.75" customHeight="1" x14ac:dyDescent="0.2">
      <c r="B417" s="1"/>
      <c r="C417" s="1"/>
      <c r="D417" s="1"/>
      <c r="E417" s="1"/>
      <c r="F417" s="1"/>
      <c r="G417" s="1"/>
    </row>
    <row r="418" spans="2:7" ht="15.75" customHeight="1" x14ac:dyDescent="0.2">
      <c r="B418" s="1"/>
      <c r="C418" s="1"/>
      <c r="D418" s="1"/>
      <c r="E418" s="1"/>
      <c r="F418" s="1"/>
      <c r="G418" s="1"/>
    </row>
    <row r="419" spans="2:7" ht="15.75" customHeight="1" x14ac:dyDescent="0.2">
      <c r="B419" s="1"/>
      <c r="C419" s="1"/>
      <c r="D419" s="1"/>
      <c r="E419" s="1"/>
      <c r="F419" s="1"/>
      <c r="G419" s="1"/>
    </row>
    <row r="420" spans="2:7" ht="15.75" customHeight="1" x14ac:dyDescent="0.2">
      <c r="B420" s="1"/>
      <c r="C420" s="1"/>
      <c r="D420" s="1"/>
      <c r="E420" s="1"/>
      <c r="F420" s="1"/>
      <c r="G420" s="1"/>
    </row>
    <row r="421" spans="2:7" ht="15.75" customHeight="1" x14ac:dyDescent="0.2">
      <c r="B421" s="1"/>
      <c r="C421" s="1"/>
      <c r="D421" s="1"/>
      <c r="E421" s="1"/>
      <c r="F421" s="1"/>
      <c r="G421" s="1"/>
    </row>
    <row r="422" spans="2:7" ht="15.75" customHeight="1" x14ac:dyDescent="0.2">
      <c r="B422" s="1"/>
      <c r="C422" s="1"/>
      <c r="D422" s="1"/>
      <c r="E422" s="1"/>
      <c r="F422" s="1"/>
      <c r="G422" s="1"/>
    </row>
    <row r="423" spans="2:7" ht="15.75" customHeight="1" x14ac:dyDescent="0.2">
      <c r="B423" s="1"/>
      <c r="C423" s="1"/>
      <c r="D423" s="1"/>
      <c r="E423" s="1"/>
      <c r="F423" s="1"/>
      <c r="G423" s="1"/>
    </row>
    <row r="424" spans="2:7" ht="15.75" customHeight="1" x14ac:dyDescent="0.2">
      <c r="B424" s="1"/>
      <c r="C424" s="1"/>
      <c r="D424" s="1"/>
      <c r="E424" s="1"/>
      <c r="F424" s="1"/>
      <c r="G424" s="1"/>
    </row>
    <row r="425" spans="2:7" ht="15.75" customHeight="1" x14ac:dyDescent="0.2">
      <c r="B425" s="1"/>
      <c r="C425" s="1"/>
      <c r="D425" s="1"/>
      <c r="E425" s="1"/>
      <c r="F425" s="1"/>
      <c r="G425" s="1"/>
    </row>
    <row r="426" spans="2:7" ht="15.75" customHeight="1" x14ac:dyDescent="0.2">
      <c r="B426" s="1"/>
      <c r="C426" s="1"/>
      <c r="D426" s="1"/>
      <c r="E426" s="1"/>
      <c r="F426" s="1"/>
      <c r="G426" s="1"/>
    </row>
    <row r="427" spans="2:7" ht="15.75" customHeight="1" x14ac:dyDescent="0.2">
      <c r="B427" s="1"/>
      <c r="C427" s="1"/>
      <c r="D427" s="1"/>
      <c r="E427" s="1"/>
      <c r="F427" s="1"/>
      <c r="G427" s="1"/>
    </row>
    <row r="428" spans="2:7" ht="15.75" customHeight="1" x14ac:dyDescent="0.2">
      <c r="B428" s="1"/>
      <c r="C428" s="1"/>
      <c r="D428" s="1"/>
      <c r="E428" s="1"/>
      <c r="F428" s="1"/>
      <c r="G428" s="1"/>
    </row>
    <row r="429" spans="2:7" ht="15.75" customHeight="1" x14ac:dyDescent="0.2">
      <c r="B429" s="1"/>
      <c r="C429" s="1"/>
      <c r="D429" s="1"/>
      <c r="E429" s="1"/>
      <c r="F429" s="1"/>
      <c r="G429" s="1"/>
    </row>
    <row r="430" spans="2:7" ht="15.75" customHeight="1" x14ac:dyDescent="0.2">
      <c r="B430" s="1"/>
      <c r="C430" s="1"/>
      <c r="D430" s="1"/>
      <c r="E430" s="1"/>
      <c r="F430" s="1"/>
      <c r="G430" s="1"/>
    </row>
    <row r="431" spans="2:7" ht="15.75" customHeight="1" x14ac:dyDescent="0.2">
      <c r="B431" s="1"/>
      <c r="C431" s="1"/>
      <c r="D431" s="1"/>
      <c r="E431" s="1"/>
      <c r="F431" s="1"/>
      <c r="G431" s="1"/>
    </row>
    <row r="432" spans="2:7" ht="15.75" customHeight="1" x14ac:dyDescent="0.2">
      <c r="B432" s="1"/>
      <c r="C432" s="1"/>
      <c r="D432" s="1"/>
      <c r="E432" s="1"/>
      <c r="F432" s="1"/>
      <c r="G432" s="1"/>
    </row>
    <row r="433" spans="2:7" ht="15.75" customHeight="1" x14ac:dyDescent="0.2">
      <c r="B433" s="1"/>
      <c r="C433" s="1"/>
      <c r="D433" s="1"/>
      <c r="E433" s="1"/>
      <c r="F433" s="1"/>
      <c r="G433" s="1"/>
    </row>
    <row r="434" spans="2:7" ht="15.75" customHeight="1" x14ac:dyDescent="0.2">
      <c r="B434" s="1"/>
      <c r="C434" s="1"/>
      <c r="D434" s="1"/>
      <c r="E434" s="1"/>
      <c r="F434" s="1"/>
      <c r="G434" s="1"/>
    </row>
    <row r="435" spans="2:7" ht="15.75" customHeight="1" x14ac:dyDescent="0.2">
      <c r="B435" s="1"/>
      <c r="C435" s="1"/>
      <c r="D435" s="1"/>
      <c r="E435" s="1"/>
      <c r="F435" s="1"/>
      <c r="G435" s="1"/>
    </row>
    <row r="436" spans="2:7" ht="15.75" customHeight="1" x14ac:dyDescent="0.2">
      <c r="B436" s="1"/>
      <c r="C436" s="1"/>
      <c r="D436" s="1"/>
      <c r="E436" s="1"/>
      <c r="F436" s="1"/>
      <c r="G436" s="1"/>
    </row>
    <row r="437" spans="2:7" ht="15.75" customHeight="1" x14ac:dyDescent="0.2">
      <c r="B437" s="1"/>
      <c r="C437" s="1"/>
      <c r="D437" s="1"/>
      <c r="E437" s="1"/>
      <c r="F437" s="1"/>
      <c r="G437" s="1"/>
    </row>
    <row r="438" spans="2:7" ht="15.75" customHeight="1" x14ac:dyDescent="0.2">
      <c r="B438" s="1"/>
      <c r="C438" s="1"/>
      <c r="D438" s="1"/>
      <c r="E438" s="1"/>
      <c r="F438" s="1"/>
      <c r="G438" s="1"/>
    </row>
    <row r="439" spans="2:7" ht="15.75" customHeight="1" x14ac:dyDescent="0.2">
      <c r="B439" s="1"/>
      <c r="C439" s="1"/>
      <c r="D439" s="1"/>
      <c r="E439" s="1"/>
      <c r="F439" s="1"/>
      <c r="G439" s="1"/>
    </row>
    <row r="440" spans="2:7" ht="15.75" customHeight="1" x14ac:dyDescent="0.2">
      <c r="B440" s="1"/>
      <c r="C440" s="1"/>
      <c r="D440" s="1"/>
      <c r="E440" s="1"/>
      <c r="F440" s="1"/>
      <c r="G440" s="1"/>
    </row>
    <row r="441" spans="2:7" ht="15.75" customHeight="1" x14ac:dyDescent="0.2">
      <c r="B441" s="1"/>
      <c r="C441" s="1"/>
      <c r="D441" s="1"/>
      <c r="E441" s="1"/>
      <c r="F441" s="1"/>
      <c r="G441" s="1"/>
    </row>
    <row r="442" spans="2:7" ht="15.75" customHeight="1" x14ac:dyDescent="0.2">
      <c r="B442" s="1"/>
      <c r="C442" s="1"/>
      <c r="D442" s="1"/>
      <c r="E442" s="1"/>
      <c r="F442" s="1"/>
      <c r="G442" s="1"/>
    </row>
    <row r="443" spans="2:7" ht="15.75" customHeight="1" x14ac:dyDescent="0.2">
      <c r="B443" s="1"/>
      <c r="C443" s="1"/>
      <c r="D443" s="1"/>
      <c r="E443" s="1"/>
      <c r="F443" s="1"/>
      <c r="G443" s="1"/>
    </row>
    <row r="444" spans="2:7" ht="15.75" customHeight="1" x14ac:dyDescent="0.2">
      <c r="B444" s="1"/>
      <c r="C444" s="1"/>
      <c r="D444" s="1"/>
      <c r="E444" s="1"/>
      <c r="F444" s="1"/>
      <c r="G444" s="1"/>
    </row>
    <row r="445" spans="2:7" ht="15.75" customHeight="1" x14ac:dyDescent="0.2">
      <c r="B445" s="1"/>
      <c r="C445" s="1"/>
      <c r="D445" s="1"/>
      <c r="E445" s="1"/>
      <c r="F445" s="1"/>
      <c r="G445" s="1"/>
    </row>
    <row r="446" spans="2:7" ht="15.75" customHeight="1" x14ac:dyDescent="0.2">
      <c r="B446" s="1"/>
      <c r="C446" s="1"/>
      <c r="D446" s="1"/>
      <c r="E446" s="1"/>
      <c r="F446" s="1"/>
      <c r="G446" s="1"/>
    </row>
    <row r="447" spans="2:7" ht="15.75" customHeight="1" x14ac:dyDescent="0.2">
      <c r="B447" s="1"/>
      <c r="C447" s="1"/>
      <c r="D447" s="1"/>
      <c r="E447" s="1"/>
      <c r="F447" s="1"/>
      <c r="G447" s="1"/>
    </row>
    <row r="448" spans="2:7" ht="15.75" customHeight="1" x14ac:dyDescent="0.2">
      <c r="B448" s="1"/>
      <c r="C448" s="1"/>
      <c r="D448" s="1"/>
      <c r="E448" s="1"/>
      <c r="F448" s="1"/>
      <c r="G448" s="1"/>
    </row>
    <row r="449" spans="2:7" ht="15.75" customHeight="1" x14ac:dyDescent="0.2">
      <c r="B449" s="1"/>
      <c r="C449" s="1"/>
      <c r="D449" s="1"/>
      <c r="E449" s="1"/>
      <c r="F449" s="1"/>
      <c r="G449" s="1"/>
    </row>
    <row r="450" spans="2:7" ht="15.75" customHeight="1" x14ac:dyDescent="0.2">
      <c r="B450" s="1"/>
      <c r="C450" s="1"/>
      <c r="D450" s="1"/>
      <c r="E450" s="1"/>
      <c r="F450" s="1"/>
      <c r="G450" s="1"/>
    </row>
    <row r="451" spans="2:7" ht="15.75" customHeight="1" x14ac:dyDescent="0.2">
      <c r="B451" s="1"/>
      <c r="C451" s="1"/>
      <c r="D451" s="1"/>
      <c r="E451" s="1"/>
      <c r="F451" s="1"/>
      <c r="G451" s="1"/>
    </row>
    <row r="452" spans="2:7" ht="15.75" customHeight="1" x14ac:dyDescent="0.2">
      <c r="B452" s="1"/>
      <c r="C452" s="1"/>
      <c r="D452" s="1"/>
      <c r="E452" s="1"/>
      <c r="F452" s="1"/>
      <c r="G452" s="1"/>
    </row>
    <row r="453" spans="2:7" ht="15.75" customHeight="1" x14ac:dyDescent="0.2">
      <c r="B453" s="1"/>
      <c r="C453" s="1"/>
      <c r="D453" s="1"/>
      <c r="E453" s="1"/>
      <c r="F453" s="1"/>
      <c r="G453" s="1"/>
    </row>
    <row r="454" spans="2:7" ht="15.75" customHeight="1" x14ac:dyDescent="0.2">
      <c r="B454" s="1"/>
      <c r="C454" s="1"/>
      <c r="D454" s="1"/>
      <c r="E454" s="1"/>
      <c r="F454" s="1"/>
      <c r="G454" s="1"/>
    </row>
    <row r="455" spans="2:7" ht="15.75" customHeight="1" x14ac:dyDescent="0.2">
      <c r="B455" s="1"/>
      <c r="C455" s="1"/>
      <c r="D455" s="1"/>
      <c r="E455" s="1"/>
      <c r="F455" s="1"/>
      <c r="G455" s="1"/>
    </row>
    <row r="456" spans="2:7" ht="15.75" customHeight="1" x14ac:dyDescent="0.2">
      <c r="B456" s="1"/>
      <c r="C456" s="1"/>
      <c r="D456" s="1"/>
      <c r="E456" s="1"/>
      <c r="F456" s="1"/>
      <c r="G456" s="1"/>
    </row>
    <row r="457" spans="2:7" ht="15.75" customHeight="1" x14ac:dyDescent="0.2">
      <c r="B457" s="1"/>
      <c r="C457" s="1"/>
      <c r="D457" s="1"/>
      <c r="E457" s="1"/>
      <c r="F457" s="1"/>
      <c r="G457" s="1"/>
    </row>
    <row r="458" spans="2:7" ht="15.75" customHeight="1" x14ac:dyDescent="0.2">
      <c r="B458" s="1"/>
      <c r="C458" s="1"/>
      <c r="D458" s="1"/>
      <c r="E458" s="1"/>
      <c r="F458" s="1"/>
      <c r="G458" s="1"/>
    </row>
    <row r="459" spans="2:7" ht="15.75" customHeight="1" x14ac:dyDescent="0.2">
      <c r="B459" s="1"/>
      <c r="C459" s="1"/>
      <c r="D459" s="1"/>
      <c r="E459" s="1"/>
      <c r="F459" s="1"/>
      <c r="G459" s="1"/>
    </row>
    <row r="460" spans="2:7" ht="15.75" customHeight="1" x14ac:dyDescent="0.2">
      <c r="B460" s="1"/>
      <c r="C460" s="1"/>
      <c r="D460" s="1"/>
      <c r="E460" s="1"/>
      <c r="F460" s="1"/>
      <c r="G460" s="1"/>
    </row>
    <row r="461" spans="2:7" ht="15.75" customHeight="1" x14ac:dyDescent="0.2">
      <c r="B461" s="1"/>
      <c r="C461" s="1"/>
      <c r="D461" s="1"/>
      <c r="E461" s="1"/>
      <c r="F461" s="1"/>
      <c r="G461" s="1"/>
    </row>
    <row r="462" spans="2:7" ht="15.75" customHeight="1" x14ac:dyDescent="0.2">
      <c r="B462" s="1"/>
      <c r="C462" s="1"/>
      <c r="D462" s="1"/>
      <c r="E462" s="1"/>
      <c r="F462" s="1"/>
      <c r="G462" s="1"/>
    </row>
    <row r="463" spans="2:7" ht="15.75" customHeight="1" x14ac:dyDescent="0.2">
      <c r="B463" s="1"/>
      <c r="C463" s="1"/>
      <c r="D463" s="1"/>
      <c r="E463" s="1"/>
      <c r="F463" s="1"/>
      <c r="G463" s="1"/>
    </row>
    <row r="464" spans="2:7" ht="15.75" customHeight="1" x14ac:dyDescent="0.2">
      <c r="B464" s="1"/>
      <c r="C464" s="1"/>
      <c r="D464" s="1"/>
      <c r="E464" s="1"/>
      <c r="F464" s="1"/>
      <c r="G464" s="1"/>
    </row>
    <row r="465" spans="2:7" ht="15.75" customHeight="1" x14ac:dyDescent="0.2">
      <c r="B465" s="1"/>
      <c r="C465" s="1"/>
      <c r="D465" s="1"/>
      <c r="E465" s="1"/>
      <c r="F465" s="1"/>
      <c r="G465" s="1"/>
    </row>
    <row r="466" spans="2:7" ht="15.75" customHeight="1" x14ac:dyDescent="0.2">
      <c r="B466" s="1"/>
      <c r="C466" s="1"/>
      <c r="D466" s="1"/>
      <c r="E466" s="1"/>
      <c r="F466" s="1"/>
      <c r="G466" s="1"/>
    </row>
    <row r="467" spans="2:7" ht="15.75" customHeight="1" x14ac:dyDescent="0.2">
      <c r="B467" s="1"/>
      <c r="C467" s="1"/>
      <c r="D467" s="1"/>
      <c r="E467" s="1"/>
      <c r="F467" s="1"/>
      <c r="G467" s="1"/>
    </row>
    <row r="468" spans="2:7" ht="15.75" customHeight="1" x14ac:dyDescent="0.2">
      <c r="B468" s="1"/>
      <c r="C468" s="1"/>
      <c r="D468" s="1"/>
      <c r="E468" s="1"/>
      <c r="F468" s="1"/>
      <c r="G468" s="1"/>
    </row>
    <row r="469" spans="2:7" ht="15.75" customHeight="1" x14ac:dyDescent="0.2">
      <c r="B469" s="1"/>
      <c r="C469" s="1"/>
      <c r="D469" s="1"/>
      <c r="E469" s="1"/>
      <c r="F469" s="1"/>
      <c r="G469" s="1"/>
    </row>
    <row r="470" spans="2:7" ht="15.75" customHeight="1" x14ac:dyDescent="0.2"/>
    <row r="471" spans="2:7" ht="15.75" customHeight="1" x14ac:dyDescent="0.2"/>
    <row r="472" spans="2:7" ht="15.75" customHeight="1" x14ac:dyDescent="0.2"/>
    <row r="473" spans="2:7" ht="15.75" customHeight="1" x14ac:dyDescent="0.2"/>
    <row r="474" spans="2:7" ht="15.75" customHeight="1" x14ac:dyDescent="0.2"/>
    <row r="475" spans="2:7" ht="15.75" customHeight="1" x14ac:dyDescent="0.2"/>
    <row r="476" spans="2:7" ht="15.75" customHeight="1" x14ac:dyDescent="0.2"/>
    <row r="477" spans="2:7" ht="15.75" customHeight="1" x14ac:dyDescent="0.2"/>
    <row r="478" spans="2:7" ht="15.75" customHeight="1" x14ac:dyDescent="0.2"/>
    <row r="479" spans="2:7" ht="15.75" customHeight="1" x14ac:dyDescent="0.2"/>
    <row r="480" spans="2:7"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sheetData>
  <mergeCells count="263">
    <mergeCell ref="B55:E55"/>
    <mergeCell ref="B48:E48"/>
    <mergeCell ref="B53:G53"/>
    <mergeCell ref="B52:E52"/>
    <mergeCell ref="B51:E51"/>
    <mergeCell ref="B232:E232"/>
    <mergeCell ref="B140:G140"/>
    <mergeCell ref="B146:E146"/>
    <mergeCell ref="B166:E166"/>
    <mergeCell ref="B165:E165"/>
    <mergeCell ref="B164:E164"/>
    <mergeCell ref="B163:E163"/>
    <mergeCell ref="B162:E162"/>
    <mergeCell ref="B161:E161"/>
    <mergeCell ref="B160:E160"/>
    <mergeCell ref="B159:E159"/>
    <mergeCell ref="B158:E158"/>
    <mergeCell ref="B3:G3"/>
    <mergeCell ref="B4:G4"/>
    <mergeCell ref="B5:G5"/>
    <mergeCell ref="C2:G2"/>
    <mergeCell ref="B10:G10"/>
    <mergeCell ref="B134:E134"/>
    <mergeCell ref="B133:E133"/>
    <mergeCell ref="B132:E132"/>
    <mergeCell ref="B131:E131"/>
    <mergeCell ref="B130:E130"/>
    <mergeCell ref="B129:E129"/>
    <mergeCell ref="B128:E128"/>
    <mergeCell ref="B20:G20"/>
    <mergeCell ref="B35:G35"/>
    <mergeCell ref="B41:E41"/>
    <mergeCell ref="B40:E40"/>
    <mergeCell ref="B39:E39"/>
    <mergeCell ref="B38:E38"/>
    <mergeCell ref="B37:E37"/>
    <mergeCell ref="B28:E28"/>
    <mergeCell ref="C11:G11"/>
    <mergeCell ref="C12:G12"/>
    <mergeCell ref="C13:G13"/>
    <mergeCell ref="C14:G14"/>
    <mergeCell ref="C15:G15"/>
    <mergeCell ref="C16:G16"/>
    <mergeCell ref="C17:G17"/>
    <mergeCell ref="B25:E25"/>
    <mergeCell ref="B24:E24"/>
    <mergeCell ref="B23:E23"/>
    <mergeCell ref="B33:E33"/>
    <mergeCell ref="B34:E34"/>
    <mergeCell ref="B26:E26"/>
    <mergeCell ref="B30:E30"/>
    <mergeCell ref="B19:G19"/>
    <mergeCell ref="B21:E21"/>
    <mergeCell ref="B32:E32"/>
    <mergeCell ref="B31:E31"/>
    <mergeCell ref="B29:E29"/>
    <mergeCell ref="B27:E27"/>
    <mergeCell ref="B50:E50"/>
    <mergeCell ref="B22:G22"/>
    <mergeCell ref="B43:E43"/>
    <mergeCell ref="B42:G42"/>
    <mergeCell ref="B78:E78"/>
    <mergeCell ref="B77:E77"/>
    <mergeCell ref="B76:E76"/>
    <mergeCell ref="B75:E75"/>
    <mergeCell ref="B74:E74"/>
    <mergeCell ref="B73:E73"/>
    <mergeCell ref="B72:E72"/>
    <mergeCell ref="B71:E71"/>
    <mergeCell ref="B70:E70"/>
    <mergeCell ref="B69:G69"/>
    <mergeCell ref="B68:E68"/>
    <mergeCell ref="B67:E67"/>
    <mergeCell ref="B66:E66"/>
    <mergeCell ref="B65:E65"/>
    <mergeCell ref="B49:E49"/>
    <mergeCell ref="B47:E47"/>
    <mergeCell ref="B46:E46"/>
    <mergeCell ref="B45:E45"/>
    <mergeCell ref="B44:E44"/>
    <mergeCell ref="B54:E54"/>
    <mergeCell ref="B90:E90"/>
    <mergeCell ref="B89:E89"/>
    <mergeCell ref="B88:E88"/>
    <mergeCell ref="B56:E56"/>
    <mergeCell ref="B82:E82"/>
    <mergeCell ref="B80:E80"/>
    <mergeCell ref="B79:E79"/>
    <mergeCell ref="B81:E81"/>
    <mergeCell ref="B83:G83"/>
    <mergeCell ref="B59:E59"/>
    <mergeCell ref="B58:E58"/>
    <mergeCell ref="B57:E57"/>
    <mergeCell ref="B64:E64"/>
    <mergeCell ref="B63:E63"/>
    <mergeCell ref="B62:E62"/>
    <mergeCell ref="B61:E61"/>
    <mergeCell ref="B60:E60"/>
    <mergeCell ref="B105:E105"/>
    <mergeCell ref="B104:E104"/>
    <mergeCell ref="B109:E109"/>
    <mergeCell ref="B108:E108"/>
    <mergeCell ref="B107:E107"/>
    <mergeCell ref="B106:G106"/>
    <mergeCell ref="B36:G36"/>
    <mergeCell ref="B103:E103"/>
    <mergeCell ref="B102:E102"/>
    <mergeCell ref="B100:E100"/>
    <mergeCell ref="B99:E99"/>
    <mergeCell ref="B98:E98"/>
    <mergeCell ref="B97:E97"/>
    <mergeCell ref="B96:E96"/>
    <mergeCell ref="B95:E95"/>
    <mergeCell ref="B93:E93"/>
    <mergeCell ref="B101:G101"/>
    <mergeCell ref="B94:G94"/>
    <mergeCell ref="B87:E87"/>
    <mergeCell ref="B86:E86"/>
    <mergeCell ref="B85:E85"/>
    <mergeCell ref="B84:E84"/>
    <mergeCell ref="B92:E92"/>
    <mergeCell ref="B91:E91"/>
    <mergeCell ref="B142:E142"/>
    <mergeCell ref="B141:E141"/>
    <mergeCell ref="B113:E113"/>
    <mergeCell ref="B112:E112"/>
    <mergeCell ref="B111:E111"/>
    <mergeCell ref="B110:E110"/>
    <mergeCell ref="B138:E138"/>
    <mergeCell ref="B137:E137"/>
    <mergeCell ref="B136:E136"/>
    <mergeCell ref="B117:G117"/>
    <mergeCell ref="B119:E119"/>
    <mergeCell ref="B116:E116"/>
    <mergeCell ref="B115:E115"/>
    <mergeCell ref="B114:E114"/>
    <mergeCell ref="B123:E123"/>
    <mergeCell ref="B121:E121"/>
    <mergeCell ref="B120:E120"/>
    <mergeCell ref="B127:E127"/>
    <mergeCell ref="B126:E126"/>
    <mergeCell ref="B125:E125"/>
    <mergeCell ref="B124:E124"/>
    <mergeCell ref="B118:E118"/>
    <mergeCell ref="B167:G167"/>
    <mergeCell ref="B173:E173"/>
    <mergeCell ref="B172:E172"/>
    <mergeCell ref="B170:E170"/>
    <mergeCell ref="B175:E175"/>
    <mergeCell ref="B174:E174"/>
    <mergeCell ref="B145:E145"/>
    <mergeCell ref="B144:E144"/>
    <mergeCell ref="B143:E143"/>
    <mergeCell ref="B156:E156"/>
    <mergeCell ref="B155:E155"/>
    <mergeCell ref="B150:E150"/>
    <mergeCell ref="B149:E149"/>
    <mergeCell ref="B148:E148"/>
    <mergeCell ref="B147:E147"/>
    <mergeCell ref="B154:E154"/>
    <mergeCell ref="B153:E153"/>
    <mergeCell ref="B152:E152"/>
    <mergeCell ref="B151:E151"/>
    <mergeCell ref="B193:G193"/>
    <mergeCell ref="B169:E169"/>
    <mergeCell ref="B168:E168"/>
    <mergeCell ref="B192:E192"/>
    <mergeCell ref="B191:E191"/>
    <mergeCell ref="B190:E190"/>
    <mergeCell ref="B186:G186"/>
    <mergeCell ref="B180:G180"/>
    <mergeCell ref="B176:G176"/>
    <mergeCell ref="B181:E181"/>
    <mergeCell ref="B179:E179"/>
    <mergeCell ref="B178:E178"/>
    <mergeCell ref="B177:E177"/>
    <mergeCell ref="B185:E185"/>
    <mergeCell ref="B184:E184"/>
    <mergeCell ref="B183:E183"/>
    <mergeCell ref="B182:E182"/>
    <mergeCell ref="B189:E189"/>
    <mergeCell ref="B188:E188"/>
    <mergeCell ref="B187:E187"/>
    <mergeCell ref="B198:E198"/>
    <mergeCell ref="B197:E197"/>
    <mergeCell ref="B196:E196"/>
    <mergeCell ref="B195:E195"/>
    <mergeCell ref="B194:E194"/>
    <mergeCell ref="B202:E202"/>
    <mergeCell ref="B201:E201"/>
    <mergeCell ref="B199:E199"/>
    <mergeCell ref="B200:G200"/>
    <mergeCell ref="B209:E209"/>
    <mergeCell ref="B208:E208"/>
    <mergeCell ref="B207:E207"/>
    <mergeCell ref="B206:E206"/>
    <mergeCell ref="B205:E205"/>
    <mergeCell ref="B204:E204"/>
    <mergeCell ref="B203:E203"/>
    <mergeCell ref="B210:G210"/>
    <mergeCell ref="B211:G211"/>
    <mergeCell ref="B214:E214"/>
    <mergeCell ref="B213:E213"/>
    <mergeCell ref="B212:E212"/>
    <mergeCell ref="B229:E229"/>
    <mergeCell ref="B228:E228"/>
    <mergeCell ref="B230:E230"/>
    <mergeCell ref="B231:G231"/>
    <mergeCell ref="B223:G223"/>
    <mergeCell ref="B219:E219"/>
    <mergeCell ref="B218:E218"/>
    <mergeCell ref="B217:E217"/>
    <mergeCell ref="B216:E216"/>
    <mergeCell ref="B215:E215"/>
    <mergeCell ref="B224:E224"/>
    <mergeCell ref="B222:E222"/>
    <mergeCell ref="B221:E221"/>
    <mergeCell ref="B220:E220"/>
    <mergeCell ref="B227:E227"/>
    <mergeCell ref="B226:E226"/>
    <mergeCell ref="B225:E225"/>
    <mergeCell ref="B249:E249"/>
    <mergeCell ref="B248:E248"/>
    <mergeCell ref="B233:E233"/>
    <mergeCell ref="B237:E237"/>
    <mergeCell ref="B236:E236"/>
    <mergeCell ref="B235:E235"/>
    <mergeCell ref="B234:G234"/>
    <mergeCell ref="B246:E246"/>
    <mergeCell ref="B247:G247"/>
    <mergeCell ref="B264:E264"/>
    <mergeCell ref="B254:E254"/>
    <mergeCell ref="B255:E255"/>
    <mergeCell ref="B256:E256"/>
    <mergeCell ref="B258:E258"/>
    <mergeCell ref="B257:E257"/>
    <mergeCell ref="B260:E260"/>
    <mergeCell ref="B251:E251"/>
    <mergeCell ref="B250:E250"/>
    <mergeCell ref="B157:G157"/>
    <mergeCell ref="B139:G139"/>
    <mergeCell ref="B135:G135"/>
    <mergeCell ref="B122:G122"/>
    <mergeCell ref="B269:E269"/>
    <mergeCell ref="B252:E252"/>
    <mergeCell ref="B253:E253"/>
    <mergeCell ref="B238:E238"/>
    <mergeCell ref="B239:E239"/>
    <mergeCell ref="B240:E240"/>
    <mergeCell ref="B241:E241"/>
    <mergeCell ref="B242:E242"/>
    <mergeCell ref="B243:E243"/>
    <mergeCell ref="B244:E244"/>
    <mergeCell ref="B259:G259"/>
    <mergeCell ref="B262:E262"/>
    <mergeCell ref="B245:G245"/>
    <mergeCell ref="B265:E265"/>
    <mergeCell ref="B266:E266"/>
    <mergeCell ref="B171:E171"/>
    <mergeCell ref="B267:E267"/>
    <mergeCell ref="B268:E268"/>
    <mergeCell ref="B261:E261"/>
    <mergeCell ref="B263:E263"/>
  </mergeCells>
  <conditionalFormatting sqref="F134 F156 F179 F192 F222 F229:F230 F244 F258 F34 F41 F52 F68 F93 F105 F115:F116 F138 F166 F185 F209 F268">
    <cfRule type="cellIs" dxfId="5" priority="30" operator="equal">
      <formula>"No se cumple"</formula>
    </cfRule>
  </conditionalFormatting>
  <conditionalFormatting sqref="F134 F156 F179 F192 F222 F229:F230 F244 F258 F34 F41 F52 F68 F93 F105 F115:F116 F138 F166 F185 F209 F268">
    <cfRule type="cellIs" dxfId="4" priority="31" operator="equal">
      <formula>"Se cumple"</formula>
    </cfRule>
  </conditionalFormatting>
  <conditionalFormatting sqref="F134 F156 F179 F192 F222 F229:F230 F244 F258 F34 F41 F52 F68 F93 F105 F115:F116 F138 F166 F185 F209 F268">
    <cfRule type="cellIs" dxfId="3" priority="32" operator="equal">
      <formula>"Se cumple parcialmente"</formula>
    </cfRule>
  </conditionalFormatting>
  <conditionalFormatting sqref="G9 C6:C8">
    <cfRule type="iconSet" priority="28">
      <iconSet iconSet="3Symbols">
        <cfvo type="percent" val="0"/>
        <cfvo type="percent" val="33"/>
        <cfvo type="percent" val="67"/>
      </iconSet>
    </cfRule>
  </conditionalFormatting>
  <conditionalFormatting sqref="F23:F33">
    <cfRule type="iconSet" priority="27">
      <iconSet iconSet="3Symbols" showValue="0">
        <cfvo type="percent" val="0"/>
        <cfvo type="num" val="1"/>
        <cfvo type="num" val="2"/>
      </iconSet>
    </cfRule>
  </conditionalFormatting>
  <conditionalFormatting sqref="F43:F51">
    <cfRule type="iconSet" priority="24">
      <iconSet iconSet="3Symbols" showValue="0">
        <cfvo type="percent" val="0"/>
        <cfvo type="num" val="1"/>
        <cfvo type="num" val="2"/>
      </iconSet>
    </cfRule>
  </conditionalFormatting>
  <conditionalFormatting sqref="F102:F104 F95:F100">
    <cfRule type="iconSet" priority="21">
      <iconSet iconSet="3Symbols" showValue="0">
        <cfvo type="percent" val="0"/>
        <cfvo type="num" val="1"/>
        <cfvo type="num" val="2"/>
      </iconSet>
    </cfRule>
  </conditionalFormatting>
  <conditionalFormatting sqref="F107:F114">
    <cfRule type="iconSet" priority="20">
      <iconSet iconSet="3Symbols" showValue="0">
        <cfvo type="percent" val="0"/>
        <cfvo type="num" val="1"/>
        <cfvo type="num" val="2"/>
      </iconSet>
    </cfRule>
  </conditionalFormatting>
  <conditionalFormatting sqref="F158:F165">
    <cfRule type="iconSet" priority="15">
      <iconSet iconSet="3Symbols" showValue="0">
        <cfvo type="percent" val="0"/>
        <cfvo type="num" val="1"/>
        <cfvo type="num" val="2"/>
      </iconSet>
    </cfRule>
  </conditionalFormatting>
  <conditionalFormatting sqref="F177:F178 F168:F174">
    <cfRule type="iconSet" priority="14">
      <iconSet iconSet="3Symbols" showValue="0">
        <cfvo type="percent" val="0"/>
        <cfvo type="num" val="1"/>
        <cfvo type="num" val="2"/>
      </iconSet>
    </cfRule>
  </conditionalFormatting>
  <conditionalFormatting sqref="F181:F184">
    <cfRule type="iconSet" priority="13">
      <iconSet iconSet="3Symbols" showValue="0">
        <cfvo type="percent" val="0"/>
        <cfvo type="num" val="1"/>
        <cfvo type="num" val="2"/>
      </iconSet>
    </cfRule>
  </conditionalFormatting>
  <conditionalFormatting sqref="F212:F221">
    <cfRule type="iconSet" priority="8">
      <iconSet iconSet="3Symbols" showValue="0">
        <cfvo type="percent" val="0"/>
        <cfvo type="num" val="1"/>
        <cfvo type="num" val="2"/>
      </iconSet>
    </cfRule>
  </conditionalFormatting>
  <conditionalFormatting sqref="F37:F40">
    <cfRule type="iconSet" priority="68">
      <iconSet iconSet="3Symbols" showValue="0">
        <cfvo type="percent" val="0"/>
        <cfvo type="num" val="1"/>
        <cfvo type="num" val="2"/>
      </iconSet>
    </cfRule>
  </conditionalFormatting>
  <conditionalFormatting sqref="F54:F67">
    <cfRule type="iconSet" priority="75">
      <iconSet iconSet="3Symbols" showValue="0">
        <cfvo type="percent" val="0"/>
        <cfvo type="num" val="1"/>
        <cfvo type="num" val="2"/>
      </iconSet>
    </cfRule>
  </conditionalFormatting>
  <conditionalFormatting sqref="F84:F92 F70:F82">
    <cfRule type="iconSet" priority="77">
      <iconSet iconSet="3Symbols" showValue="0">
        <cfvo type="percent" val="0"/>
        <cfvo type="num" val="1"/>
        <cfvo type="num" val="2"/>
      </iconSet>
    </cfRule>
  </conditionalFormatting>
  <conditionalFormatting sqref="F123:F133 F119:F121">
    <cfRule type="iconSet" priority="90">
      <iconSet iconSet="3Symbols" showValue="0">
        <cfvo type="percent" val="0"/>
        <cfvo type="num" val="1"/>
        <cfvo type="num" val="2"/>
      </iconSet>
    </cfRule>
  </conditionalFormatting>
  <conditionalFormatting sqref="F136:F137">
    <cfRule type="iconSet" priority="95">
      <iconSet iconSet="3Symbols" showValue="0">
        <cfvo type="percent" val="0"/>
        <cfvo type="num" val="1"/>
        <cfvo type="num" val="2"/>
      </iconSet>
    </cfRule>
  </conditionalFormatting>
  <conditionalFormatting sqref="F141:F155">
    <cfRule type="iconSet" priority="108">
      <iconSet iconSet="3Symbols" showValue="0">
        <cfvo type="percent" val="0"/>
        <cfvo type="num" val="1"/>
        <cfvo type="num" val="2"/>
      </iconSet>
    </cfRule>
  </conditionalFormatting>
  <conditionalFormatting sqref="F175">
    <cfRule type="cellIs" dxfId="2" priority="1" operator="equal">
      <formula>"No se cumple"</formula>
    </cfRule>
  </conditionalFormatting>
  <conditionalFormatting sqref="F175">
    <cfRule type="cellIs" dxfId="1" priority="2" operator="equal">
      <formula>"Se cumple"</formula>
    </cfRule>
  </conditionalFormatting>
  <conditionalFormatting sqref="F175">
    <cfRule type="cellIs" dxfId="0" priority="3" operator="equal">
      <formula>"Se cumple parcialmente"</formula>
    </cfRule>
  </conditionalFormatting>
  <conditionalFormatting sqref="F187:F191">
    <cfRule type="iconSet" priority="112">
      <iconSet iconSet="3Symbols" showValue="0">
        <cfvo type="percent" val="0"/>
        <cfvo type="num" val="1"/>
        <cfvo type="num" val="2"/>
      </iconSet>
    </cfRule>
  </conditionalFormatting>
  <conditionalFormatting sqref="F201:F208 F194:F199">
    <cfRule type="iconSet" priority="113">
      <iconSet iconSet="3Symbols" showValue="0">
        <cfvo type="percent" val="0"/>
        <cfvo type="num" val="1"/>
        <cfvo type="num" val="2"/>
      </iconSet>
    </cfRule>
  </conditionalFormatting>
  <conditionalFormatting sqref="F224:F228">
    <cfRule type="iconSet" priority="124">
      <iconSet iconSet="3Symbols" showValue="0">
        <cfvo type="percent" val="0"/>
        <cfvo type="num" val="1"/>
        <cfvo type="num" val="2"/>
      </iconSet>
    </cfRule>
  </conditionalFormatting>
  <conditionalFormatting sqref="F235:F243 F233">
    <cfRule type="iconSet" priority="128">
      <iconSet iconSet="3Symbols" showValue="0">
        <cfvo type="percent" val="0"/>
        <cfvo type="num" val="1"/>
        <cfvo type="num" val="2"/>
      </iconSet>
    </cfRule>
  </conditionalFormatting>
  <conditionalFormatting sqref="F248:F257">
    <cfRule type="iconSet" priority="129">
      <iconSet iconSet="3Symbols" showValue="0">
        <cfvo type="percent" val="0"/>
        <cfvo type="num" val="1"/>
        <cfvo type="num" val="2"/>
      </iconSet>
    </cfRule>
  </conditionalFormatting>
  <conditionalFormatting sqref="F261:F267">
    <cfRule type="iconSet" priority="130">
      <iconSet iconSet="3Symbols" showValue="0">
        <cfvo type="percent" val="0"/>
        <cfvo type="num" val="1"/>
        <cfvo type="num" val="2"/>
      </iconSet>
    </cfRule>
  </conditionalFormatting>
  <dataValidations count="1">
    <dataValidation allowBlank="1" sqref="F23:F33 F43:F51 F107:F114 F158:F165 F181:F184 F54:F67 F235:F243 F233 F201:F208 F37:F40 F177:F178 F102:F104 F70:F82 F84:F92 F95:F100 F168:F175 F187:F191 F194:F199 F212:F221 F224:F228 F248:F257 F261:F267" xr:uid="{C2865249-079A-40D1-9007-9A039D7F5FE9}"/>
  </dataValidations>
  <pageMargins left="0.7" right="0.7" top="0.75" bottom="0.75" header="0" footer="0"/>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E027-3CBC-4B1E-A0AA-BFD228C8D10D}">
  <dimension ref="A1:B25"/>
  <sheetViews>
    <sheetView workbookViewId="0">
      <selection activeCell="G14" sqref="G14"/>
    </sheetView>
  </sheetViews>
  <sheetFormatPr baseColWidth="10" defaultRowHeight="12.75" x14ac:dyDescent="0.2"/>
  <cols>
    <col min="1" max="1" width="46.7109375" style="32" customWidth="1"/>
    <col min="2" max="2" width="21.7109375" customWidth="1"/>
  </cols>
  <sheetData>
    <row r="1" spans="1:2" ht="25.5" customHeight="1" x14ac:dyDescent="0.2">
      <c r="A1" s="69" t="s">
        <v>235</v>
      </c>
      <c r="B1" s="69"/>
    </row>
    <row r="2" spans="1:2" x14ac:dyDescent="0.2">
      <c r="A2" s="36" t="str">
        <f>Diagnostico!B21</f>
        <v xml:space="preserve">LINEAMIENTOS DE BIOSEGURIDAD </v>
      </c>
      <c r="B2" s="37">
        <f>Diagnostico!F116</f>
        <v>0</v>
      </c>
    </row>
    <row r="3" spans="1:2" x14ac:dyDescent="0.2">
      <c r="A3" s="33" t="str">
        <f>Diagnostico!B22</f>
        <v>Lavado de manos</v>
      </c>
      <c r="B3" s="34">
        <f>Diagnostico!F34</f>
        <v>0</v>
      </c>
    </row>
    <row r="4" spans="1:2" x14ac:dyDescent="0.2">
      <c r="A4" s="33" t="str">
        <f>Diagnostico!B35</f>
        <v>Distanciamiento físico</v>
      </c>
      <c r="B4" s="34">
        <f>Diagnostico!F41</f>
        <v>0</v>
      </c>
    </row>
    <row r="5" spans="1:2" x14ac:dyDescent="0.2">
      <c r="A5" s="33" t="str">
        <f>Diagnostico!B42</f>
        <v>Elementos de Protección Personal- EPP</v>
      </c>
      <c r="B5" s="34">
        <f>Diagnostico!F52</f>
        <v>0</v>
      </c>
    </row>
    <row r="6" spans="1:2" x14ac:dyDescent="0.2">
      <c r="A6" s="33" t="str">
        <f>Diagnostico!B53</f>
        <v>Manejo de los tapabocas</v>
      </c>
      <c r="B6" s="34">
        <f>Diagnostico!F68</f>
        <v>0</v>
      </c>
    </row>
    <row r="7" spans="1:2" x14ac:dyDescent="0.2">
      <c r="A7" s="33" t="str">
        <f>Diagnostico!B69</f>
        <v>Limpieza y desinfección</v>
      </c>
      <c r="B7" s="34">
        <f>Diagnostico!F93</f>
        <v>0</v>
      </c>
    </row>
    <row r="8" spans="1:2" x14ac:dyDescent="0.2">
      <c r="A8" s="33" t="str">
        <f>Diagnostico!B94</f>
        <v>Manipulación de insumos y productos</v>
      </c>
      <c r="B8" s="34">
        <f>Diagnostico!F105</f>
        <v>0</v>
      </c>
    </row>
    <row r="9" spans="1:2" x14ac:dyDescent="0.2">
      <c r="A9" s="33" t="str">
        <f>Diagnostico!B106</f>
        <v>Manejo de residuos</v>
      </c>
      <c r="B9" s="34">
        <f>Diagnostico!F115</f>
        <v>0</v>
      </c>
    </row>
    <row r="10" spans="1:2" ht="25.5" x14ac:dyDescent="0.2">
      <c r="A10" s="36" t="str">
        <f>Diagnostico!B118</f>
        <v>LINEAMIENTOS DE PREVENCIÓN Y MANEJO DE SITUACIONES DE RIESGO DE CONTAGIO</v>
      </c>
      <c r="B10" s="37">
        <f>Diagnostico!F230</f>
        <v>0</v>
      </c>
    </row>
    <row r="11" spans="1:2" ht="38.25" x14ac:dyDescent="0.2">
      <c r="A11" s="33" t="str">
        <f>Diagnostico!B122</f>
        <v>Vigilancia de la salud de los trabajadores en el contexto del Sistema de Gestión de Seguridad y Salud en el Trabajo SG-SST.</v>
      </c>
      <c r="B11" s="34">
        <f>Diagnostico!F134</f>
        <v>0</v>
      </c>
    </row>
    <row r="12" spans="1:2" x14ac:dyDescent="0.2">
      <c r="A12" s="33" t="str">
        <f>Diagnostico!B135</f>
        <v>Trabajo remoto o trabajo a distancia:</v>
      </c>
      <c r="B12" s="34">
        <f>Diagnostico!F138</f>
        <v>0</v>
      </c>
    </row>
    <row r="13" spans="1:2" x14ac:dyDescent="0.2">
      <c r="A13" s="33" t="str">
        <f>Diagnostico!B139</f>
        <v>Trabajo de forma presencial:</v>
      </c>
      <c r="B13" s="34">
        <f>Diagnostico!F156</f>
        <v>0</v>
      </c>
    </row>
    <row r="14" spans="1:2" x14ac:dyDescent="0.2">
      <c r="A14" s="33" t="str">
        <f>Diagnostico!B157</f>
        <v>Interacción en tiempos de alimentación</v>
      </c>
      <c r="B14" s="34">
        <f>Diagnostico!F166</f>
        <v>0</v>
      </c>
    </row>
    <row r="15" spans="1:2" x14ac:dyDescent="0.2">
      <c r="A15" s="33" t="str">
        <f>Diagnostico!B167</f>
        <v>Medidas locativas</v>
      </c>
      <c r="B15" s="34">
        <f>Diagnostico!F175</f>
        <v>0</v>
      </c>
    </row>
    <row r="16" spans="1:2" x14ac:dyDescent="0.2">
      <c r="A16" s="33" t="str">
        <f>Diagnostico!B176</f>
        <v>Herramientas de trabajo y elementos de dotación</v>
      </c>
      <c r="B16" s="34">
        <f>Diagnostico!F179</f>
        <v>0</v>
      </c>
    </row>
    <row r="17" spans="1:2" ht="25.5" x14ac:dyDescent="0.2">
      <c r="A17" s="33" t="str">
        <f>Diagnostico!B180</f>
        <v>Interacción con terceros (proveedores, clientes, aliados, etc.)</v>
      </c>
      <c r="B17" s="34">
        <f>Diagnostico!F185</f>
        <v>0</v>
      </c>
    </row>
    <row r="18" spans="1:2" x14ac:dyDescent="0.2">
      <c r="A18" s="33" t="str">
        <f>Diagnostico!B186</f>
        <v>Desplazamiento desde y hacia el lugar de trabajo</v>
      </c>
      <c r="B18" s="34">
        <f>Diagnostico!F192</f>
        <v>0</v>
      </c>
    </row>
    <row r="19" spans="1:2" x14ac:dyDescent="0.2">
      <c r="A19" s="35" t="s">
        <v>236</v>
      </c>
      <c r="B19" s="34">
        <f>Diagnostico!F209</f>
        <v>0</v>
      </c>
    </row>
    <row r="20" spans="1:2" x14ac:dyDescent="0.2">
      <c r="A20" s="33" t="str">
        <f>Diagnostico!B210</f>
        <v>Convivencia con una persona de alto riesgo</v>
      </c>
      <c r="B20" s="34">
        <f>Diagnostico!F222</f>
        <v>0</v>
      </c>
    </row>
    <row r="21" spans="1:2" ht="25.5" x14ac:dyDescent="0.2">
      <c r="A21" s="33" t="str">
        <f>Diagnostico!B223</f>
        <v>Manejo de situaciones de riesgo por parte del empleador</v>
      </c>
      <c r="B21" s="34">
        <f>Diagnostico!F229</f>
        <v>0</v>
      </c>
    </row>
    <row r="22" spans="1:2" ht="30" customHeight="1" x14ac:dyDescent="0.2">
      <c r="A22" s="36" t="str">
        <f>Diagnostico!B232</f>
        <v>LINEAMIENTOS DE MONITOREO DE SINTOMAS DE CONTAGIO DE COVID-19 ENTRE TRABAJADORES</v>
      </c>
      <c r="B22" s="37">
        <f>Diagnostico!F244</f>
        <v>0</v>
      </c>
    </row>
    <row r="23" spans="1:2" ht="38.25" x14ac:dyDescent="0.2">
      <c r="A23" s="36" t="str">
        <f>Diagnostico!B246</f>
        <v>LINEAMIENTOS PASOS A SEGUIR EN CASO DE PRESENTAR UNA PERSONA CON SÍNTOMAS COMPATIBLES CON COVID-19</v>
      </c>
      <c r="B23" s="37">
        <f>Diagnostico!F258</f>
        <v>0</v>
      </c>
    </row>
    <row r="24" spans="1:2" x14ac:dyDescent="0.2">
      <c r="A24" s="36" t="str">
        <f>Diagnostico!B260</f>
        <v>LINEAMIENTOS PLAN DE COMUNICACIONES</v>
      </c>
      <c r="B24" s="37">
        <f>Diagnostico!F268</f>
        <v>0</v>
      </c>
    </row>
    <row r="25" spans="1:2" x14ac:dyDescent="0.2">
      <c r="A25" s="38" t="str">
        <f>Diagnostico!B269</f>
        <v>TOTAL CUMPLIMIENTO</v>
      </c>
      <c r="B25" s="39">
        <f>Diagnostico!F269</f>
        <v>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Diagnostico</vt:lpstr>
      <vt:lpstr>Resultado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Londono Restrepo</dc:creator>
  <cp:lastModifiedBy>USUARIO</cp:lastModifiedBy>
  <cp:lastPrinted>2021-06-30T13:18:46Z</cp:lastPrinted>
  <dcterms:created xsi:type="dcterms:W3CDTF">2020-05-23T11:56:55Z</dcterms:created>
  <dcterms:modified xsi:type="dcterms:W3CDTF">2021-07-06T00:03:33Z</dcterms:modified>
</cp:coreProperties>
</file>